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çamento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;[Red]-R$ #,##0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b val="1"/>
      <color rgb="001B2A4A"/>
      <sz val="12"/>
    </font>
    <font>
      <name val="Calibri"/>
      <color rgb="001B2A34"/>
      <sz val="11"/>
    </font>
    <font>
      <name val="Calibri"/>
      <b val="1"/>
      <color rgb="001B2A34"/>
      <sz val="11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164" fontId="5" fillId="4" borderId="1" pivotButton="0" quotePrefix="0" xfId="0"/>
    <xf numFmtId="164" fontId="6" fillId="5" borderId="2" pivotButton="0" quotePrefix="0" xfId="0"/>
    <xf numFmtId="0" fontId="6" fillId="0" borderId="0" pivotButton="0" quotePrefix="0" xfId="0"/>
    <xf numFmtId="164" fontId="6" fillId="4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Receitas x despesas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v>Receitas</v>
          </tx>
          <spPr>
            <a:ln>
              <a:prstDash val="solid"/>
            </a:ln>
          </spPr>
          <val>
            <numRef>
              <f>'Orçamento'!$C$9:$N$9</f>
            </numRef>
          </val>
        </ser>
        <ser>
          <idx val="1"/>
          <order val="1"/>
          <tx>
            <v>Despesas</v>
          </tx>
          <spPr>
            <a:ln>
              <a:prstDash val="solid"/>
            </a:ln>
          </spPr>
          <val>
            <numRef>
              <f>'Orçamento'!$C$22:$N$22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27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Q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3" customWidth="1" min="16" max="16"/>
    <col width="14" customWidth="1" min="17" max="17"/>
  </cols>
  <sheetData>
    <row r="1" ht="28" customHeight="1">
      <c r="A1" s="1" t="inlineStr">
        <is>
          <t>Orçamento doméstico 2027</t>
        </is>
      </c>
    </row>
    <row r="2">
      <c r="A2" s="2" t="inlineStr">
        <is>
          <t>Planejado por mês na coluna B. Digite o realizado de cada mês em amarelo. Totais, média e diferença são fórmulas.</t>
        </is>
      </c>
    </row>
    <row r="3"/>
    <row r="4" ht="30" customHeight="1">
      <c r="A4" s="3" t="inlineStr">
        <is>
          <t>Categoria</t>
        </is>
      </c>
      <c r="B4" s="3" t="inlineStr">
        <is>
          <t>Planejado por mês</t>
        </is>
      </c>
      <c r="C4" s="3" t="inlineStr">
        <is>
          <t>Jan</t>
        </is>
      </c>
      <c r="D4" s="3" t="inlineStr">
        <is>
          <t>Fev</t>
        </is>
      </c>
      <c r="E4" s="3" t="inlineStr">
        <is>
          <t>Mar</t>
        </is>
      </c>
      <c r="F4" s="3" t="inlineStr">
        <is>
          <t>Abr</t>
        </is>
      </c>
      <c r="G4" s="3" t="inlineStr">
        <is>
          <t>Mai</t>
        </is>
      </c>
      <c r="H4" s="3" t="inlineStr">
        <is>
          <t>Jun</t>
        </is>
      </c>
      <c r="I4" s="3" t="inlineStr">
        <is>
          <t>Jul</t>
        </is>
      </c>
      <c r="J4" s="3" t="inlineStr">
        <is>
          <t>Ago</t>
        </is>
      </c>
      <c r="K4" s="3" t="inlineStr">
        <is>
          <t>Set</t>
        </is>
      </c>
      <c r="L4" s="3" t="inlineStr">
        <is>
          <t>Out</t>
        </is>
      </c>
      <c r="M4" s="3" t="inlineStr">
        <is>
          <t>Nov</t>
        </is>
      </c>
      <c r="N4" s="3" t="inlineStr">
        <is>
          <t>Dez</t>
        </is>
      </c>
      <c r="O4" s="3" t="inlineStr">
        <is>
          <t>Total do ano</t>
        </is>
      </c>
      <c r="P4" s="3" t="inlineStr">
        <is>
          <t>Média mensal</t>
        </is>
      </c>
      <c r="Q4" s="3" t="inlineStr">
        <is>
          <t>Planejado x realizado</t>
        </is>
      </c>
    </row>
    <row r="5">
      <c r="A5" s="4" t="inlineStr">
        <is>
          <t>Receitas</t>
        </is>
      </c>
    </row>
    <row r="6">
      <c r="A6" s="5" t="inlineStr">
        <is>
          <t>Salário</t>
        </is>
      </c>
      <c r="B6" s="6" t="n">
        <v>4800</v>
      </c>
      <c r="C6" s="6" t="n">
        <v>4800</v>
      </c>
      <c r="D6" s="6" t="n">
        <v>4800</v>
      </c>
      <c r="E6" s="6" t="n">
        <v>4800</v>
      </c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>
        <f>SUM(C6:N6)</f>
        <v>14400.0</v>
      </c>
      <c r="P6" s="7">
        <f>IF(COUNT(C6:N6)=0,0,AVERAGE(C6:N6))</f>
        <v>4800.0</v>
      </c>
      <c r="Q6" s="7">
        <f>O6-B6*COUNT(C6:N6)</f>
        <v>0.0</v>
      </c>
    </row>
    <row r="7">
      <c r="A7" s="5" t="inlineStr">
        <is>
          <t>Renda extra</t>
        </is>
      </c>
      <c r="B7" s="6" t="n">
        <v>300</v>
      </c>
      <c r="C7" s="6" t="n">
        <v>250</v>
      </c>
      <c r="D7" s="6" t="n">
        <v>0</v>
      </c>
      <c r="E7" s="6" t="n">
        <v>400</v>
      </c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7">
        <f>SUM(C7:N7)</f>
        <v>650.0</v>
      </c>
      <c r="P7" s="7">
        <f>IF(COUNT(C7:N7)=0,0,AVERAGE(C7:N7))</f>
        <v>216.66666666666666</v>
      </c>
      <c r="Q7" s="7">
        <f>O7-B7*COUNT(C7:N7)</f>
        <v>-250.0</v>
      </c>
    </row>
    <row r="8">
      <c r="A8" s="5" t="inlineStr">
        <is>
          <t>Outras receitas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7">
        <f>SUM(C8:N8)</f>
        <v>0.0</v>
      </c>
      <c r="P8" s="7">
        <f>IF(COUNT(C8:N8)=0,0,AVERAGE(C8:N8))</f>
        <v>0.0</v>
      </c>
      <c r="Q8" s="7">
        <f>O8-B8*COUNT(C8:N8)</f>
        <v>0.0</v>
      </c>
    </row>
    <row r="9">
      <c r="A9" s="8" t="inlineStr">
        <is>
          <t>Total de receitas</t>
        </is>
      </c>
      <c r="B9" s="8">
        <f>SUM(B6:B8)</f>
        <v>5100.0</v>
      </c>
      <c r="C9" s="8">
        <f>SUM(C6:C8)</f>
        <v>5050.0</v>
      </c>
      <c r="D9" s="8">
        <f>SUM(D6:D8)</f>
        <v>4800.0</v>
      </c>
      <c r="E9" s="8">
        <f>SUM(E6:E8)</f>
        <v>5200.0</v>
      </c>
      <c r="F9" s="8">
        <f>SUM(F6:F8)</f>
        <v>0.0</v>
      </c>
      <c r="G9" s="8">
        <f>SUM(G6:G8)</f>
        <v>0.0</v>
      </c>
      <c r="H9" s="8">
        <f>SUM(H6:H8)</f>
        <v>0.0</v>
      </c>
      <c r="I9" s="8">
        <f>SUM(I6:I8)</f>
        <v>0.0</v>
      </c>
      <c r="J9" s="8">
        <f>SUM(J6:J8)</f>
        <v>0.0</v>
      </c>
      <c r="K9" s="8">
        <f>SUM(K6:K8)</f>
        <v>0.0</v>
      </c>
      <c r="L9" s="8">
        <f>SUM(L6:L8)</f>
        <v>0.0</v>
      </c>
      <c r="M9" s="8">
        <f>SUM(M6:M8)</f>
        <v>0.0</v>
      </c>
      <c r="N9" s="8">
        <f>SUM(N6:N8)</f>
        <v>0.0</v>
      </c>
      <c r="O9" s="8">
        <f>SUM(O6:O8)</f>
        <v>15050.0</v>
      </c>
      <c r="P9" s="8">
        <f>SUM(P6:P8)</f>
        <v>5016.666666666667</v>
      </c>
      <c r="Q9" s="8">
        <f>SUM(Q6:Q8)</f>
        <v>-250.0</v>
      </c>
    </row>
    <row r="10"/>
    <row r="11">
      <c r="A11" s="4" t="inlineStr">
        <is>
          <t>Despesas</t>
        </is>
      </c>
    </row>
    <row r="12">
      <c r="A12" s="5" t="inlineStr">
        <is>
          <t>Moradia (aluguel, condomínio)</t>
        </is>
      </c>
      <c r="B12" s="6" t="n">
        <v>1450</v>
      </c>
      <c r="C12" s="6" t="n">
        <v>1450</v>
      </c>
      <c r="D12" s="6" t="n">
        <v>1450</v>
      </c>
      <c r="E12" s="6" t="n">
        <v>1450</v>
      </c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7">
        <f>SUM(C12:N12)</f>
        <v>4350.0</v>
      </c>
      <c r="P12" s="7">
        <f>IF(COUNT(C12:N12)=0,0,AVERAGE(C12:N12))</f>
        <v>1450.0</v>
      </c>
      <c r="Q12" s="7">
        <f>B12*COUNT(C12:N12)-O12</f>
        <v>0.0</v>
      </c>
    </row>
    <row r="13">
      <c r="A13" s="5" t="inlineStr">
        <is>
          <t>Contas de casa (luz, água, gás, internet)</t>
        </is>
      </c>
      <c r="B13" s="6" t="n">
        <v>420</v>
      </c>
      <c r="C13" s="6" t="n">
        <v>431</v>
      </c>
      <c r="D13" s="6" t="n">
        <v>398</v>
      </c>
      <c r="E13" s="6" t="n">
        <v>440</v>
      </c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7">
        <f>SUM(C13:N13)</f>
        <v>1269.0</v>
      </c>
      <c r="P13" s="7">
        <f>IF(COUNT(C13:N13)=0,0,AVERAGE(C13:N13))</f>
        <v>423.0</v>
      </c>
      <c r="Q13" s="7">
        <f>B13*COUNT(C13:N13)-O13</f>
        <v>-9.0</v>
      </c>
    </row>
    <row r="14">
      <c r="A14" s="5" t="inlineStr">
        <is>
          <t>Alimentação</t>
        </is>
      </c>
      <c r="B14" s="6" t="n">
        <v>1100</v>
      </c>
      <c r="C14" s="6" t="n">
        <v>1060</v>
      </c>
      <c r="D14" s="6" t="n">
        <v>1190</v>
      </c>
      <c r="E14" s="6" t="n">
        <v>1121</v>
      </c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7">
        <f>SUM(C14:N14)</f>
        <v>3371.0</v>
      </c>
      <c r="P14" s="7">
        <f>IF(COUNT(C14:N14)=0,0,AVERAGE(C14:N14))</f>
        <v>1123.6666666666667</v>
      </c>
      <c r="Q14" s="7">
        <f>B14*COUNT(C14:N14)-O14</f>
        <v>-71.0</v>
      </c>
    </row>
    <row r="15">
      <c r="A15" s="5" t="inlineStr">
        <is>
          <t>Transporte</t>
        </is>
      </c>
      <c r="B15" s="6" t="n">
        <v>450</v>
      </c>
      <c r="C15" s="6" t="n">
        <v>430</v>
      </c>
      <c r="D15" s="6" t="n">
        <v>470</v>
      </c>
      <c r="E15" s="6" t="n">
        <v>405</v>
      </c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7">
        <f>SUM(C15:N15)</f>
        <v>1305.0</v>
      </c>
      <c r="P15" s="7">
        <f>IF(COUNT(C15:N15)=0,0,AVERAGE(C15:N15))</f>
        <v>435.0</v>
      </c>
      <c r="Q15" s="7">
        <f>B15*COUNT(C15:N15)-O15</f>
        <v>45.0</v>
      </c>
    </row>
    <row r="16">
      <c r="A16" s="5" t="inlineStr">
        <is>
          <t>Saúde</t>
        </is>
      </c>
      <c r="B16" s="6" t="n">
        <v>250</v>
      </c>
      <c r="C16" s="6" t="n">
        <v>180</v>
      </c>
      <c r="D16" s="6" t="n">
        <v>320</v>
      </c>
      <c r="E16" s="6" t="n">
        <v>90</v>
      </c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7">
        <f>SUM(C16:N16)</f>
        <v>590.0</v>
      </c>
      <c r="P16" s="7">
        <f>IF(COUNT(C16:N16)=0,0,AVERAGE(C16:N16))</f>
        <v>196.66666666666666</v>
      </c>
      <c r="Q16" s="7">
        <f>B16*COUNT(C16:N16)-O16</f>
        <v>160.0</v>
      </c>
    </row>
    <row r="17">
      <c r="A17" s="5" t="inlineStr">
        <is>
          <t>Educação</t>
        </is>
      </c>
      <c r="B17" s="6" t="n">
        <v>150</v>
      </c>
      <c r="C17" s="6" t="n">
        <v>150</v>
      </c>
      <c r="D17" s="6" t="n">
        <v>150</v>
      </c>
      <c r="E17" s="6" t="n">
        <v>150</v>
      </c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7">
        <f>SUM(C17:N17)</f>
        <v>450.0</v>
      </c>
      <c r="P17" s="7">
        <f>IF(COUNT(C17:N17)=0,0,AVERAGE(C17:N17))</f>
        <v>150.0</v>
      </c>
      <c r="Q17" s="7">
        <f>B17*COUNT(C17:N17)-O17</f>
        <v>0.0</v>
      </c>
    </row>
    <row r="18">
      <c r="A18" s="5" t="inlineStr">
        <is>
          <t>Lazer</t>
        </is>
      </c>
      <c r="B18" s="6" t="n">
        <v>300</v>
      </c>
      <c r="C18" s="6" t="n">
        <v>310</v>
      </c>
      <c r="D18" s="6" t="n">
        <v>220</v>
      </c>
      <c r="E18" s="6" t="n">
        <v>380</v>
      </c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7">
        <f>SUM(C18:N18)</f>
        <v>910.0</v>
      </c>
      <c r="P18" s="7">
        <f>IF(COUNT(C18:N18)=0,0,AVERAGE(C18:N18))</f>
        <v>303.3333333333333</v>
      </c>
      <c r="Q18" s="7">
        <f>B18*COUNT(C18:N18)-O18</f>
        <v>-10.0</v>
      </c>
    </row>
    <row r="19">
      <c r="A19" s="5" t="inlineStr">
        <is>
          <t>Vestuário</t>
        </is>
      </c>
      <c r="B19" s="6" t="n">
        <v>120</v>
      </c>
      <c r="C19" s="6" t="n">
        <v>0</v>
      </c>
      <c r="D19" s="6" t="n">
        <v>210</v>
      </c>
      <c r="E19" s="6" t="n">
        <v>60</v>
      </c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7">
        <f>SUM(C19:N19)</f>
        <v>270.0</v>
      </c>
      <c r="P19" s="7">
        <f>IF(COUNT(C19:N19)=0,0,AVERAGE(C19:N19))</f>
        <v>90.0</v>
      </c>
      <c r="Q19" s="7">
        <f>B19*COUNT(C19:N19)-O19</f>
        <v>90.0</v>
      </c>
    </row>
    <row r="20">
      <c r="A20" s="5" t="inlineStr">
        <is>
          <t>Dívidas e parcelas</t>
        </is>
      </c>
      <c r="B20" s="6" t="n">
        <v>300</v>
      </c>
      <c r="C20" s="6" t="n">
        <v>300</v>
      </c>
      <c r="D20" s="6" t="n">
        <v>300</v>
      </c>
      <c r="E20" s="6" t="n">
        <v>300</v>
      </c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7">
        <f>SUM(C20:N20)</f>
        <v>900.0</v>
      </c>
      <c r="P20" s="7">
        <f>IF(COUNT(C20:N20)=0,0,AVERAGE(C20:N20))</f>
        <v>300.0</v>
      </c>
      <c r="Q20" s="7">
        <f>B20*COUNT(C20:N20)-O20</f>
        <v>0.0</v>
      </c>
    </row>
    <row r="21">
      <c r="A21" s="5" t="inlineStr">
        <is>
          <t>Imprevistos</t>
        </is>
      </c>
      <c r="B21" s="6" t="n">
        <v>200</v>
      </c>
      <c r="C21" s="6" t="n">
        <v>0</v>
      </c>
      <c r="D21" s="6" t="n">
        <v>90</v>
      </c>
      <c r="E21" s="6" t="n">
        <v>150</v>
      </c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7">
        <f>SUM(C21:N21)</f>
        <v>240.0</v>
      </c>
      <c r="P21" s="7">
        <f>IF(COUNT(C21:N21)=0,0,AVERAGE(C21:N21))</f>
        <v>80.0</v>
      </c>
      <c r="Q21" s="7">
        <f>B21*COUNT(C21:N21)-O21</f>
        <v>360.0</v>
      </c>
    </row>
    <row r="22">
      <c r="A22" s="8" t="inlineStr">
        <is>
          <t>Total de despesas</t>
        </is>
      </c>
      <c r="B22" s="8">
        <f>SUM(B12:B21)</f>
        <v>4740.0</v>
      </c>
      <c r="C22" s="8">
        <f>SUM(C12:C21)</f>
        <v>4311.0</v>
      </c>
      <c r="D22" s="8">
        <f>SUM(D12:D21)</f>
        <v>4798.0</v>
      </c>
      <c r="E22" s="8">
        <f>SUM(E12:E21)</f>
        <v>4546.0</v>
      </c>
      <c r="F22" s="8">
        <f>SUM(F12:F21)</f>
        <v>0.0</v>
      </c>
      <c r="G22" s="8">
        <f>SUM(G12:G21)</f>
        <v>0.0</v>
      </c>
      <c r="H22" s="8">
        <f>SUM(H12:H21)</f>
        <v>0.0</v>
      </c>
      <c r="I22" s="8">
        <f>SUM(I12:I21)</f>
        <v>0.0</v>
      </c>
      <c r="J22" s="8">
        <f>SUM(J12:J21)</f>
        <v>0.0</v>
      </c>
      <c r="K22" s="8">
        <f>SUM(K12:K21)</f>
        <v>0.0</v>
      </c>
      <c r="L22" s="8">
        <f>SUM(L12:L21)</f>
        <v>0.0</v>
      </c>
      <c r="M22" s="8">
        <f>SUM(M12:M21)</f>
        <v>0.0</v>
      </c>
      <c r="N22" s="8">
        <f>SUM(N12:N21)</f>
        <v>0.0</v>
      </c>
      <c r="O22" s="8">
        <f>SUM(O12:O21)</f>
        <v>13655.0</v>
      </c>
      <c r="P22" s="8">
        <f>SUM(P12:P21)</f>
        <v>4551.666666666667</v>
      </c>
      <c r="Q22" s="8">
        <f>SUM(Q12:Q21)</f>
        <v>565.0</v>
      </c>
    </row>
    <row r="23"/>
    <row r="24">
      <c r="A24" s="9" t="inlineStr">
        <is>
          <t>Saldo do mês (receitas - despesas)</t>
        </is>
      </c>
      <c r="C24" s="10">
        <f>IF(COUNT(C6:C8)=0,"",C9-C22)</f>
        <v>739.0</v>
      </c>
      <c r="D24" s="10">
        <f>IF(COUNT(D6:D8)=0,"",D9-D22)</f>
        <v>2.0</v>
      </c>
      <c r="E24" s="10">
        <f>IF(COUNT(E6:E8)=0,"",E9-E22)</f>
        <v>654.0</v>
      </c>
      <c r="F24" s="10" t="str">
        <f>IF(COUNT(F6:F8)=0,"",F9-F22)</f>
        <v/>
      </c>
      <c r="G24" s="10" t="str">
        <f>IF(COUNT(G6:G8)=0,"",G9-G22)</f>
        <v/>
      </c>
      <c r="H24" s="10" t="str">
        <f>IF(COUNT(H6:H8)=0,"",H9-H22)</f>
        <v/>
      </c>
      <c r="I24" s="10" t="str">
        <f>IF(COUNT(I6:I8)=0,"",I9-I22)</f>
        <v/>
      </c>
      <c r="J24" s="10" t="str">
        <f>IF(COUNT(J6:J8)=0,"",J9-J22)</f>
        <v/>
      </c>
      <c r="K24" s="10" t="str">
        <f>IF(COUNT(K6:K8)=0,"",K9-K22)</f>
        <v/>
      </c>
      <c r="L24" s="10" t="str">
        <f>IF(COUNT(L6:L8)=0,"",L9-L22)</f>
        <v/>
      </c>
      <c r="M24" s="10" t="str">
        <f>IF(COUNT(M6:M8)=0,"",M9-M22)</f>
        <v/>
      </c>
      <c r="N24" s="10" t="str">
        <f>IF(COUNT(N6:N8)=0,"",N9-N22)</f>
        <v/>
      </c>
      <c r="O24" s="10">
        <f>SUM(C24:N24)</f>
        <v>1395.0</v>
      </c>
    </row>
    <row r="25">
      <c r="A25" s="9" t="inlineStr">
        <is>
          <t>Saldo acumulado</t>
        </is>
      </c>
      <c r="C25" s="10">
        <f>IF(C24="","",SUM($C24:C24))</f>
        <v>739.0</v>
      </c>
      <c r="D25" s="10">
        <f>IF(D24="","",SUM($C24:D24))</f>
        <v>741.0</v>
      </c>
      <c r="E25" s="10">
        <f>IF(E24="","",SUM($C24:E24))</f>
        <v>1395.0</v>
      </c>
      <c r="F25" s="10" t="str">
        <f>IF(F24="","",SUM($C24:F24))</f>
        <v/>
      </c>
      <c r="G25" s="10" t="str">
        <f>IF(G24="","",SUM($C24:G24))</f>
        <v/>
      </c>
      <c r="H25" s="10" t="str">
        <f>IF(H24="","",SUM($C24:H24))</f>
        <v/>
      </c>
      <c r="I25" s="10" t="str">
        <f>IF(I24="","",SUM($C24:I24))</f>
        <v/>
      </c>
      <c r="J25" s="10" t="str">
        <f>IF(J24="","",SUM($C24:J24))</f>
        <v/>
      </c>
      <c r="K25" s="10" t="str">
        <f>IF(K24="","",SUM($C24:K24))</f>
        <v/>
      </c>
      <c r="L25" s="10" t="str">
        <f>IF(L24="","",SUM($C24:L24))</f>
        <v/>
      </c>
      <c r="M25" s="10" t="str">
        <f>IF(M24="","",SUM($C24:M24))</f>
        <v/>
      </c>
      <c r="N25" s="10" t="str">
        <f>IF(N24="","",SUM($C24:N24))</f>
        <v/>
      </c>
    </row>
  </sheetData>
  <conditionalFormatting sqref="C24:O25">
    <cfRule type="expression" priority="1" dxfId="0">
      <formula>AND(ISNUMBER(C24),C24&lt;0)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9" t="n">
        <v>1</v>
      </c>
      <c r="B3" s="11" t="inlineStr">
        <is>
          <t>Na coluna B, coloque o valor que você planeja gastar (ou receber) por mês em cada categoria.</t>
        </is>
      </c>
    </row>
    <row r="4" ht="32" customHeight="1">
      <c r="A4" s="9" t="n">
        <v>2</v>
      </c>
      <c r="B4" s="11" t="inlineStr">
        <is>
          <t>De mês em mês, digite o valor real nas células amarelas. Os meses em branco não entram em média nem em comparação.</t>
        </is>
      </c>
    </row>
    <row r="5" ht="32" customHeight="1">
      <c r="A5" s="9" t="n">
        <v>3</v>
      </c>
      <c r="B5" s="11" t="inlineStr">
        <is>
          <t>A última coluna mostra a diferença entre o planejado e o realizado dos meses já preenchidos. Em despesas, positivo significa que sobrou.</t>
        </is>
      </c>
    </row>
    <row r="6" ht="18" customHeight="1">
      <c r="A6" s="9" t="n">
        <v>4</v>
      </c>
      <c r="B6" s="11" t="inlineStr">
        <is>
          <t>O saldo do mês e o saldo acumulado ficam vermelhos quando negativos.</t>
        </is>
      </c>
    </row>
    <row r="7" ht="32" customHeight="1">
      <c r="A7" s="9" t="n">
        <v>5</v>
      </c>
      <c r="B7" s="11" t="inlineStr">
        <is>
          <t>Para incluir uma categoria, insira uma linha dentro do bloco (clique com o botão direito no número da linha e escolha Inserir) e copie as fórmulas de uma linha vizinha.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Orçamento doméstico</dc:title>
  <dc:description>Planejado e realizado mês a mês, com saldo e totais do ano.</dc:description>
  <dcterms:created xsi:type="dcterms:W3CDTF">2026-10-21T15:55:48Z</dcterms:created>
  <dcterms:modified xsi:type="dcterms:W3CDTF">2026-10-21T15:55:48Z</dcterms:modified>
  <cp:keywords>modelo, planilha, Excel na prática</cp:keywords>
</cp:coreProperties>
</file>