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adores" sheetId="1" state="visible" r:id="rId1"/>
    <sheet name="Contas" sheetId="2" state="visible" r:id="rId2"/>
    <sheet name="Saldos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;[Red]-R$ #,##0.00"/>
    <numFmt numFmtId="165" formatCode="0;-0;;"/>
    <numFmt numFmtId="166" formatCode="R$ #,##0.00;[Red]-R$ #,##0.00;;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  <font>
      <name val="Calibri"/>
      <b val="1"/>
      <color rgb="001B2A4A"/>
      <sz val="12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F1EA"/>
      </patternFill>
    </fill>
    <fill>
      <patternFill patternType="solid">
        <fgColor rgb="00FFF3B0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/>
    </xf>
    <xf numFmtId="0" fontId="4" fillId="4" borderId="1" pivotButton="0" quotePrefix="0" xfId="0"/>
    <xf numFmtId="164" fontId="4" fillId="4" borderId="1" pivotButton="0" quotePrefix="0" xfId="0"/>
    <xf numFmtId="1" fontId="4" fillId="4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6" fontId="4" fillId="3" borderId="1" pivotButton="0" quotePrefix="0" xfId="0"/>
    <xf numFmtId="0" fontId="6" fillId="0" borderId="0" pivotButton="0" quotePrefix="0" xfId="0"/>
    <xf numFmtId="0" fontId="4" fillId="3" borderId="1" pivotButton="0" quotePrefix="0" xfId="0"/>
    <xf numFmtId="164" fontId="4" fillId="3" borderId="1" pivotButton="0" quotePrefix="0" xfId="0"/>
    <xf numFmtId="164" fontId="5" fillId="3" borderId="1" pivotButton="0" quotePrefix="0" xfId="0"/>
    <xf numFmtId="0" fontId="5" fillId="3" borderId="1" pivotButton="0" quotePrefix="0" xfId="0"/>
    <xf numFmtId="0" fontId="5" fillId="5" borderId="2" pivotButton="0" quotePrefix="0" xfId="0"/>
    <xf numFmtId="164" fontId="5" fillId="5" borderId="2" pivotButton="0" quotePrefix="0" xfId="0"/>
    <xf numFmtId="0" fontId="2" fillId="0" borderId="0" applyAlignment="1" pivotButton="0" quotePrefix="0" xfId="0">
      <alignment/>
    </xf>
    <xf numFmtId="0" fontId="5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C9EBD3"/>
          <bgColor rgb="00C9EBD3"/>
        </patternFill>
      </fill>
    </dxf>
    <dxf>
      <fill>
        <patternFill patternType="solid">
          <fgColor rgb="00F7C9C4"/>
          <bgColor rgb="00F7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8F98"/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4" customWidth="1" min="2" max="2"/>
  </cols>
  <sheetData>
    <row r="1" ht="28" customHeight="1">
      <c r="A1" s="1" t="inlineStr">
        <is>
          <t>Moradores</t>
        </is>
      </c>
    </row>
    <row r="2">
      <c r="A2" s="2" t="inlineStr">
        <is>
          <t>Digite os nomes (até 6). Os nomes alimentam o restante da planilha.</t>
        </is>
      </c>
    </row>
    <row r="3"/>
    <row r="4" ht="30" customHeight="1">
      <c r="A4" s="3" t="inlineStr">
        <is>
          <t>Nº</t>
        </is>
      </c>
      <c r="B4" s="3" t="inlineStr">
        <is>
          <t>Nome</t>
        </is>
      </c>
    </row>
    <row r="5">
      <c r="A5" s="4" t="n">
        <v>1</v>
      </c>
      <c r="B5" s="5" t="inlineStr">
        <is>
          <t>Ana</t>
        </is>
      </c>
    </row>
    <row r="6">
      <c r="A6" s="4" t="n">
        <v>2</v>
      </c>
      <c r="B6" s="5" t="inlineStr">
        <is>
          <t>Bruno</t>
        </is>
      </c>
    </row>
    <row r="7">
      <c r="A7" s="4" t="n">
        <v>3</v>
      </c>
      <c r="B7" s="5" t="inlineStr">
        <is>
          <t>Carla</t>
        </is>
      </c>
    </row>
    <row r="8">
      <c r="A8" s="4" t="n">
        <v>4</v>
      </c>
      <c r="B8" s="5" t="inlineStr">
        <is>
          <t>Diego</t>
        </is>
      </c>
    </row>
    <row r="9">
      <c r="A9" s="4" t="n">
        <v>5</v>
      </c>
      <c r="B9" s="5" t="n"/>
    </row>
    <row r="10">
      <c r="A10" s="4" t="n">
        <v>6</v>
      </c>
      <c r="B10" s="5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K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4" customWidth="1" min="10" max="10"/>
    <col width="14" customWidth="1" min="11" max="11"/>
  </cols>
  <sheetData>
    <row r="1" ht="28" customHeight="1">
      <c r="A1" s="1" t="inlineStr">
        <is>
          <t>Contas da casa</t>
        </is>
      </c>
    </row>
    <row r="2">
      <c r="A2" s="2" t="inlineStr">
        <is>
          <t>Para cada conta: valor, quem pagou e quem participa. Digite 1 para quem divide a conta e deixe vazio ou 0 para quem não divide.</t>
        </is>
      </c>
    </row>
    <row r="3"/>
    <row r="4" ht="30" customHeight="1">
      <c r="A4" s="3" t="inlineStr">
        <is>
          <t>Conta</t>
        </is>
      </c>
      <c r="B4" s="3" t="inlineStr">
        <is>
          <t>Valor (R$)</t>
        </is>
      </c>
      <c r="C4" s="3" t="inlineStr">
        <is>
          <t>Pago por</t>
        </is>
      </c>
      <c r="D4" s="3" t="str">
        <f>IF(Moradores!$B$5="","",Moradores!$B$5)</f>
        <v>Ana</v>
      </c>
      <c r="E4" s="3" t="str">
        <f>IF(Moradores!$B$6="","",Moradores!$B$6)</f>
        <v>Bruno</v>
      </c>
      <c r="F4" s="3" t="str">
        <f>IF(Moradores!$B$7="","",Moradores!$B$7)</f>
        <v>Carla</v>
      </c>
      <c r="G4" s="3" t="str">
        <f>IF(Moradores!$B$8="","",Moradores!$B$8)</f>
        <v>Diego</v>
      </c>
      <c r="H4" s="3" t="str">
        <f>IF(Moradores!$B$9="","",Moradores!$B$9)</f>
        <v/>
      </c>
      <c r="I4" s="3" t="str">
        <f>IF(Moradores!$B$10="","",Moradores!$B$10)</f>
        <v/>
      </c>
      <c r="J4" s="3" t="inlineStr">
        <is>
          <t>Nº de participantes</t>
        </is>
      </c>
      <c r="K4" s="3" t="inlineStr">
        <is>
          <t>Valor por pessoa</t>
        </is>
      </c>
    </row>
    <row r="5">
      <c r="A5" s="5" t="inlineStr">
        <is>
          <t>Aluguel</t>
        </is>
      </c>
      <c r="B5" s="6" t="n">
        <v>2400</v>
      </c>
      <c r="C5" s="5" t="inlineStr">
        <is>
          <t>Ana</t>
        </is>
      </c>
      <c r="D5" s="7" t="n">
        <v>1</v>
      </c>
      <c r="E5" s="7" t="n">
        <v>1</v>
      </c>
      <c r="F5" s="7" t="n">
        <v>1</v>
      </c>
      <c r="G5" s="7" t="n">
        <v>1</v>
      </c>
      <c r="H5" s="7" t="n">
        <v>0</v>
      </c>
      <c r="I5" s="7" t="n">
        <v>0</v>
      </c>
      <c r="J5" s="8">
        <f>COUNTIF(D5:I5,1)</f>
        <v>4</v>
      </c>
      <c r="K5" s="9">
        <f>IF(OR(N(B5)=0,J5=0),0,B5/J5)</f>
        <v>600.0</v>
      </c>
    </row>
    <row r="6">
      <c r="A6" s="5" t="inlineStr">
        <is>
          <t>Energia</t>
        </is>
      </c>
      <c r="B6" s="6" t="n">
        <v>310</v>
      </c>
      <c r="C6" s="5" t="inlineStr">
        <is>
          <t>Bruno</t>
        </is>
      </c>
      <c r="D6" s="7" t="n">
        <v>1</v>
      </c>
      <c r="E6" s="7" t="n">
        <v>1</v>
      </c>
      <c r="F6" s="7" t="n">
        <v>1</v>
      </c>
      <c r="G6" s="7" t="n">
        <v>1</v>
      </c>
      <c r="H6" s="7" t="n">
        <v>0</v>
      </c>
      <c r="I6" s="7" t="n">
        <v>0</v>
      </c>
      <c r="J6" s="8">
        <f>COUNTIF(D6:I6,1)</f>
        <v>4</v>
      </c>
      <c r="K6" s="9">
        <f>IF(OR(N(B6)=0,J6=0),0,B6/J6)</f>
        <v>77.5</v>
      </c>
    </row>
    <row r="7">
      <c r="A7" s="5" t="inlineStr">
        <is>
          <t>Internet</t>
        </is>
      </c>
      <c r="B7" s="6" t="n">
        <v>120</v>
      </c>
      <c r="C7" s="5" t="inlineStr">
        <is>
          <t>Carla</t>
        </is>
      </c>
      <c r="D7" s="7" t="n">
        <v>1</v>
      </c>
      <c r="E7" s="7" t="n">
        <v>1</v>
      </c>
      <c r="F7" s="7" t="n">
        <v>1</v>
      </c>
      <c r="G7" s="7" t="n">
        <v>1</v>
      </c>
      <c r="H7" s="7" t="n">
        <v>0</v>
      </c>
      <c r="I7" s="7" t="n">
        <v>0</v>
      </c>
      <c r="J7" s="8">
        <f>COUNTIF(D7:I7,1)</f>
        <v>4</v>
      </c>
      <c r="K7" s="9">
        <f>IF(OR(N(B7)=0,J7=0),0,B7/J7)</f>
        <v>30.0</v>
      </c>
    </row>
    <row r="8">
      <c r="A8" s="5" t="inlineStr">
        <is>
          <t>Água</t>
        </is>
      </c>
      <c r="B8" s="6" t="n">
        <v>140</v>
      </c>
      <c r="C8" s="5" t="inlineStr">
        <is>
          <t>Ana</t>
        </is>
      </c>
      <c r="D8" s="7" t="n">
        <v>1</v>
      </c>
      <c r="E8" s="7" t="n">
        <v>1</v>
      </c>
      <c r="F8" s="7" t="n">
        <v>1</v>
      </c>
      <c r="G8" s="7" t="n">
        <v>1</v>
      </c>
      <c r="H8" s="7" t="n">
        <v>0</v>
      </c>
      <c r="I8" s="7" t="n">
        <v>0</v>
      </c>
      <c r="J8" s="8">
        <f>COUNTIF(D8:I8,1)</f>
        <v>4</v>
      </c>
      <c r="K8" s="9">
        <f>IF(OR(N(B8)=0,J8=0),0,B8/J8)</f>
        <v>35.0</v>
      </c>
    </row>
    <row r="9">
      <c r="A9" s="5" t="inlineStr">
        <is>
          <t>Compras do mês</t>
        </is>
      </c>
      <c r="B9" s="6" t="n">
        <v>820</v>
      </c>
      <c r="C9" s="5" t="inlineStr">
        <is>
          <t>Diego</t>
        </is>
      </c>
      <c r="D9" s="7" t="n">
        <v>1</v>
      </c>
      <c r="E9" s="7" t="n">
        <v>1</v>
      </c>
      <c r="F9" s="7" t="n">
        <v>1</v>
      </c>
      <c r="G9" s="7" t="n">
        <v>1</v>
      </c>
      <c r="H9" s="7" t="n">
        <v>0</v>
      </c>
      <c r="I9" s="7" t="n">
        <v>0</v>
      </c>
      <c r="J9" s="8">
        <f>COUNTIF(D9:I9,1)</f>
        <v>4</v>
      </c>
      <c r="K9" s="9">
        <f>IF(OR(N(B9)=0,J9=0),0,B9/J9)</f>
        <v>205.0</v>
      </c>
    </row>
    <row r="10">
      <c r="A10" s="5" t="inlineStr">
        <is>
          <t>Pizza de sábado</t>
        </is>
      </c>
      <c r="B10" s="6" t="n">
        <v>96</v>
      </c>
      <c r="C10" s="5" t="inlineStr">
        <is>
          <t>Bruno</t>
        </is>
      </c>
      <c r="D10" s="7" t="n">
        <v>1</v>
      </c>
      <c r="E10" s="7" t="n">
        <v>1</v>
      </c>
      <c r="F10" s="7" t="n">
        <v>0</v>
      </c>
      <c r="G10" s="7" t="n">
        <v>1</v>
      </c>
      <c r="H10" s="7" t="n">
        <v>0</v>
      </c>
      <c r="I10" s="7" t="n">
        <v>0</v>
      </c>
      <c r="J10" s="8">
        <f>COUNTIF(D10:I10,1)</f>
        <v>3</v>
      </c>
      <c r="K10" s="9">
        <f>IF(OR(N(B10)=0,J10=0),0,B10/J10)</f>
        <v>32.0</v>
      </c>
    </row>
    <row r="11">
      <c r="A11" s="5" t="inlineStr">
        <is>
          <t>Produtos de limpeza</t>
        </is>
      </c>
      <c r="B11" s="6" t="n">
        <v>78</v>
      </c>
      <c r="C11" s="5" t="inlineStr">
        <is>
          <t>Carla</t>
        </is>
      </c>
      <c r="D11" s="7" t="n">
        <v>1</v>
      </c>
      <c r="E11" s="7" t="n">
        <v>1</v>
      </c>
      <c r="F11" s="7" t="n">
        <v>1</v>
      </c>
      <c r="G11" s="7" t="n">
        <v>1</v>
      </c>
      <c r="H11" s="7" t="n">
        <v>0</v>
      </c>
      <c r="I11" s="7" t="n">
        <v>0</v>
      </c>
      <c r="J11" s="8">
        <f>COUNTIF(D11:I11,1)</f>
        <v>4</v>
      </c>
      <c r="K11" s="9">
        <f>IF(OR(N(B11)=0,J11=0),0,B11/J11)</f>
        <v>19.5</v>
      </c>
    </row>
    <row r="12">
      <c r="A12" s="5" t="n"/>
      <c r="B12" s="6" t="n"/>
      <c r="C12" s="5" t="n"/>
      <c r="D12" s="7" t="n"/>
      <c r="E12" s="7" t="n"/>
      <c r="F12" s="7" t="n"/>
      <c r="G12" s="7" t="n"/>
      <c r="H12" s="7" t="n"/>
      <c r="I12" s="7" t="n"/>
      <c r="J12" s="8">
        <f>COUNTIF(D12:I12,1)</f>
        <v>0</v>
      </c>
      <c r="K12" s="9">
        <f>IF(OR(N(B12)=0,J12=0),0,B12/J12)</f>
        <v>0</v>
      </c>
    </row>
    <row r="13">
      <c r="A13" s="5" t="n"/>
      <c r="B13" s="6" t="n"/>
      <c r="C13" s="5" t="n"/>
      <c r="D13" s="7" t="n"/>
      <c r="E13" s="7" t="n"/>
      <c r="F13" s="7" t="n"/>
      <c r="G13" s="7" t="n"/>
      <c r="H13" s="7" t="n"/>
      <c r="I13" s="7" t="n"/>
      <c r="J13" s="8">
        <f>COUNTIF(D13:I13,1)</f>
        <v>0</v>
      </c>
      <c r="K13" s="9">
        <f>IF(OR(N(B13)=0,J13=0),0,B13/J13)</f>
        <v>0</v>
      </c>
    </row>
    <row r="14">
      <c r="A14" s="5" t="n"/>
      <c r="B14" s="6" t="n"/>
      <c r="C14" s="5" t="n"/>
      <c r="D14" s="7" t="n"/>
      <c r="E14" s="7" t="n"/>
      <c r="F14" s="7" t="n"/>
      <c r="G14" s="7" t="n"/>
      <c r="H14" s="7" t="n"/>
      <c r="I14" s="7" t="n"/>
      <c r="J14" s="8">
        <f>COUNTIF(D14:I14,1)</f>
        <v>0</v>
      </c>
      <c r="K14" s="9">
        <f>IF(OR(N(B14)=0,J14=0),0,B14/J14)</f>
        <v>0</v>
      </c>
    </row>
    <row r="15">
      <c r="A15" s="5" t="n"/>
      <c r="B15" s="6" t="n"/>
      <c r="C15" s="5" t="n"/>
      <c r="D15" s="7" t="n"/>
      <c r="E15" s="7" t="n"/>
      <c r="F15" s="7" t="n"/>
      <c r="G15" s="7" t="n"/>
      <c r="H15" s="7" t="n"/>
      <c r="I15" s="7" t="n"/>
      <c r="J15" s="8">
        <f>COUNTIF(D15:I15,1)</f>
        <v>0</v>
      </c>
      <c r="K15" s="9">
        <f>IF(OR(N(B15)=0,J15=0),0,B15/J15)</f>
        <v>0</v>
      </c>
    </row>
    <row r="16">
      <c r="A16" s="5" t="n"/>
      <c r="B16" s="6" t="n"/>
      <c r="C16" s="5" t="n"/>
      <c r="D16" s="7" t="n"/>
      <c r="E16" s="7" t="n"/>
      <c r="F16" s="7" t="n"/>
      <c r="G16" s="7" t="n"/>
      <c r="H16" s="7" t="n"/>
      <c r="I16" s="7" t="n"/>
      <c r="J16" s="8">
        <f>COUNTIF(D16:I16,1)</f>
        <v>0</v>
      </c>
      <c r="K16" s="9">
        <f>IF(OR(N(B16)=0,J16=0),0,B16/J16)</f>
        <v>0</v>
      </c>
    </row>
    <row r="17">
      <c r="A17" s="5" t="n"/>
      <c r="B17" s="6" t="n"/>
      <c r="C17" s="5" t="n"/>
      <c r="D17" s="7" t="n"/>
      <c r="E17" s="7" t="n"/>
      <c r="F17" s="7" t="n"/>
      <c r="G17" s="7" t="n"/>
      <c r="H17" s="7" t="n"/>
      <c r="I17" s="7" t="n"/>
      <c r="J17" s="8">
        <f>COUNTIF(D17:I17,1)</f>
        <v>0</v>
      </c>
      <c r="K17" s="9">
        <f>IF(OR(N(B17)=0,J17=0),0,B17/J17)</f>
        <v>0</v>
      </c>
    </row>
    <row r="18">
      <c r="A18" s="5" t="n"/>
      <c r="B18" s="6" t="n"/>
      <c r="C18" s="5" t="n"/>
      <c r="D18" s="7" t="n"/>
      <c r="E18" s="7" t="n"/>
      <c r="F18" s="7" t="n"/>
      <c r="G18" s="7" t="n"/>
      <c r="H18" s="7" t="n"/>
      <c r="I18" s="7" t="n"/>
      <c r="J18" s="8">
        <f>COUNTIF(D18:I18,1)</f>
        <v>0</v>
      </c>
      <c r="K18" s="9">
        <f>IF(OR(N(B18)=0,J18=0),0,B18/J18)</f>
        <v>0</v>
      </c>
    </row>
    <row r="19">
      <c r="A19" s="5" t="n"/>
      <c r="B19" s="6" t="n"/>
      <c r="C19" s="5" t="n"/>
      <c r="D19" s="7" t="n"/>
      <c r="E19" s="7" t="n"/>
      <c r="F19" s="7" t="n"/>
      <c r="G19" s="7" t="n"/>
      <c r="H19" s="7" t="n"/>
      <c r="I19" s="7" t="n"/>
      <c r="J19" s="8">
        <f>COUNTIF(D19:I19,1)</f>
        <v>0</v>
      </c>
      <c r="K19" s="9">
        <f>IF(OR(N(B19)=0,J19=0),0,B19/J19)</f>
        <v>0</v>
      </c>
    </row>
    <row r="20">
      <c r="A20" s="5" t="n"/>
      <c r="B20" s="6" t="n"/>
      <c r="C20" s="5" t="n"/>
      <c r="D20" s="7" t="n"/>
      <c r="E20" s="7" t="n"/>
      <c r="F20" s="7" t="n"/>
      <c r="G20" s="7" t="n"/>
      <c r="H20" s="7" t="n"/>
      <c r="I20" s="7" t="n"/>
      <c r="J20" s="8">
        <f>COUNTIF(D20:I20,1)</f>
        <v>0</v>
      </c>
      <c r="K20" s="9">
        <f>IF(OR(N(B20)=0,J20=0),0,B20/J20)</f>
        <v>0</v>
      </c>
    </row>
    <row r="21">
      <c r="A21" s="5" t="n"/>
      <c r="B21" s="6" t="n"/>
      <c r="C21" s="5" t="n"/>
      <c r="D21" s="7" t="n"/>
      <c r="E21" s="7" t="n"/>
      <c r="F21" s="7" t="n"/>
      <c r="G21" s="7" t="n"/>
      <c r="H21" s="7" t="n"/>
      <c r="I21" s="7" t="n"/>
      <c r="J21" s="8">
        <f>COUNTIF(D21:I21,1)</f>
        <v>0</v>
      </c>
      <c r="K21" s="9">
        <f>IF(OR(N(B21)=0,J21=0),0,B21/J21)</f>
        <v>0</v>
      </c>
    </row>
    <row r="22">
      <c r="A22" s="5" t="n"/>
      <c r="B22" s="6" t="n"/>
      <c r="C22" s="5" t="n"/>
      <c r="D22" s="7" t="n"/>
      <c r="E22" s="7" t="n"/>
      <c r="F22" s="7" t="n"/>
      <c r="G22" s="7" t="n"/>
      <c r="H22" s="7" t="n"/>
      <c r="I22" s="7" t="n"/>
      <c r="J22" s="8">
        <f>COUNTIF(D22:I22,1)</f>
        <v>0</v>
      </c>
      <c r="K22" s="9">
        <f>IF(OR(N(B22)=0,J22=0),0,B22/J22)</f>
        <v>0</v>
      </c>
    </row>
    <row r="23">
      <c r="A23" s="5" t="n"/>
      <c r="B23" s="6" t="n"/>
      <c r="C23" s="5" t="n"/>
      <c r="D23" s="7" t="n"/>
      <c r="E23" s="7" t="n"/>
      <c r="F23" s="7" t="n"/>
      <c r="G23" s="7" t="n"/>
      <c r="H23" s="7" t="n"/>
      <c r="I23" s="7" t="n"/>
      <c r="J23" s="8">
        <f>COUNTIF(D23:I23,1)</f>
        <v>0</v>
      </c>
      <c r="K23" s="9">
        <f>IF(OR(N(B23)=0,J23=0),0,B23/J23)</f>
        <v>0</v>
      </c>
    </row>
    <row r="24">
      <c r="A24" s="5" t="n"/>
      <c r="B24" s="6" t="n"/>
      <c r="C24" s="5" t="n"/>
      <c r="D24" s="7" t="n"/>
      <c r="E24" s="7" t="n"/>
      <c r="F24" s="7" t="n"/>
      <c r="G24" s="7" t="n"/>
      <c r="H24" s="7" t="n"/>
      <c r="I24" s="7" t="n"/>
      <c r="J24" s="8">
        <f>COUNTIF(D24:I24,1)</f>
        <v>0</v>
      </c>
      <c r="K24" s="9">
        <f>IF(OR(N(B24)=0,J24=0),0,B24/J24)</f>
        <v>0</v>
      </c>
    </row>
    <row r="25">
      <c r="A25" s="5" t="n"/>
      <c r="B25" s="6" t="n"/>
      <c r="C25" s="5" t="n"/>
      <c r="D25" s="7" t="n"/>
      <c r="E25" s="7" t="n"/>
      <c r="F25" s="7" t="n"/>
      <c r="G25" s="7" t="n"/>
      <c r="H25" s="7" t="n"/>
      <c r="I25" s="7" t="n"/>
      <c r="J25" s="8">
        <f>COUNTIF(D25:I25,1)</f>
        <v>0</v>
      </c>
      <c r="K25" s="9">
        <f>IF(OR(N(B25)=0,J25=0),0,B25/J25)</f>
        <v>0</v>
      </c>
    </row>
    <row r="26">
      <c r="A26" s="5" t="n"/>
      <c r="B26" s="6" t="n"/>
      <c r="C26" s="5" t="n"/>
      <c r="D26" s="7" t="n"/>
      <c r="E26" s="7" t="n"/>
      <c r="F26" s="7" t="n"/>
      <c r="G26" s="7" t="n"/>
      <c r="H26" s="7" t="n"/>
      <c r="I26" s="7" t="n"/>
      <c r="J26" s="8">
        <f>COUNTIF(D26:I26,1)</f>
        <v>0</v>
      </c>
      <c r="K26" s="9">
        <f>IF(OR(N(B26)=0,J26=0),0,B26/J26)</f>
        <v>0</v>
      </c>
    </row>
    <row r="27">
      <c r="A27" s="5" t="n"/>
      <c r="B27" s="6" t="n"/>
      <c r="C27" s="5" t="n"/>
      <c r="D27" s="7" t="n"/>
      <c r="E27" s="7" t="n"/>
      <c r="F27" s="7" t="n"/>
      <c r="G27" s="7" t="n"/>
      <c r="H27" s="7" t="n"/>
      <c r="I27" s="7" t="n"/>
      <c r="J27" s="8">
        <f>COUNTIF(D27:I27,1)</f>
        <v>0</v>
      </c>
      <c r="K27" s="9">
        <f>IF(OR(N(B27)=0,J27=0),0,B27/J27)</f>
        <v>0</v>
      </c>
    </row>
    <row r="28">
      <c r="A28" s="5" t="n"/>
      <c r="B28" s="6" t="n"/>
      <c r="C28" s="5" t="n"/>
      <c r="D28" s="7" t="n"/>
      <c r="E28" s="7" t="n"/>
      <c r="F28" s="7" t="n"/>
      <c r="G28" s="7" t="n"/>
      <c r="H28" s="7" t="n"/>
      <c r="I28" s="7" t="n"/>
      <c r="J28" s="8">
        <f>COUNTIF(D28:I28,1)</f>
        <v>0</v>
      </c>
      <c r="K28" s="9">
        <f>IF(OR(N(B28)=0,J28=0),0,B28/J28)</f>
        <v>0</v>
      </c>
    </row>
    <row r="29">
      <c r="A29" s="5" t="n"/>
      <c r="B29" s="6" t="n"/>
      <c r="C29" s="5" t="n"/>
      <c r="D29" s="7" t="n"/>
      <c r="E29" s="7" t="n"/>
      <c r="F29" s="7" t="n"/>
      <c r="G29" s="7" t="n"/>
      <c r="H29" s="7" t="n"/>
      <c r="I29" s="7" t="n"/>
      <c r="J29" s="8">
        <f>COUNTIF(D29:I29,1)</f>
        <v>0</v>
      </c>
      <c r="K29" s="9">
        <f>IF(OR(N(B29)=0,J29=0),0,B29/J29)</f>
        <v>0</v>
      </c>
    </row>
    <row r="30">
      <c r="A30" s="5" t="n"/>
      <c r="B30" s="6" t="n"/>
      <c r="C30" s="5" t="n"/>
      <c r="D30" s="7" t="n"/>
      <c r="E30" s="7" t="n"/>
      <c r="F30" s="7" t="n"/>
      <c r="G30" s="7" t="n"/>
      <c r="H30" s="7" t="n"/>
      <c r="I30" s="7" t="n"/>
      <c r="J30" s="8">
        <f>COUNTIF(D30:I30,1)</f>
        <v>0</v>
      </c>
      <c r="K30" s="9">
        <f>IF(OR(N(B30)=0,J30=0),0,B30/J30)</f>
        <v>0</v>
      </c>
    </row>
    <row r="31">
      <c r="A31" s="5" t="n"/>
      <c r="B31" s="6" t="n"/>
      <c r="C31" s="5" t="n"/>
      <c r="D31" s="7" t="n"/>
      <c r="E31" s="7" t="n"/>
      <c r="F31" s="7" t="n"/>
      <c r="G31" s="7" t="n"/>
      <c r="H31" s="7" t="n"/>
      <c r="I31" s="7" t="n"/>
      <c r="J31" s="8">
        <f>COUNTIF(D31:I31,1)</f>
        <v>0</v>
      </c>
      <c r="K31" s="9">
        <f>IF(OR(N(B31)=0,J31=0),0,B31/J31)</f>
        <v>0</v>
      </c>
    </row>
    <row r="32">
      <c r="A32" s="5" t="n"/>
      <c r="B32" s="6" t="n"/>
      <c r="C32" s="5" t="n"/>
      <c r="D32" s="7" t="n"/>
      <c r="E32" s="7" t="n"/>
      <c r="F32" s="7" t="n"/>
      <c r="G32" s="7" t="n"/>
      <c r="H32" s="7" t="n"/>
      <c r="I32" s="7" t="n"/>
      <c r="J32" s="8">
        <f>COUNTIF(D32:I32,1)</f>
        <v>0</v>
      </c>
      <c r="K32" s="9">
        <f>IF(OR(N(B32)=0,J32=0),0,B32/J32)</f>
        <v>0</v>
      </c>
    </row>
    <row r="33">
      <c r="A33" s="5" t="n"/>
      <c r="B33" s="6" t="n"/>
      <c r="C33" s="5" t="n"/>
      <c r="D33" s="7" t="n"/>
      <c r="E33" s="7" t="n"/>
      <c r="F33" s="7" t="n"/>
      <c r="G33" s="7" t="n"/>
      <c r="H33" s="7" t="n"/>
      <c r="I33" s="7" t="n"/>
      <c r="J33" s="8">
        <f>COUNTIF(D33:I33,1)</f>
        <v>0</v>
      </c>
      <c r="K33" s="9">
        <f>IF(OR(N(B33)=0,J33=0),0,B33/J33)</f>
        <v>0</v>
      </c>
    </row>
    <row r="34">
      <c r="A34" s="5" t="n"/>
      <c r="B34" s="6" t="n"/>
      <c r="C34" s="5" t="n"/>
      <c r="D34" s="7" t="n"/>
      <c r="E34" s="7" t="n"/>
      <c r="F34" s="7" t="n"/>
      <c r="G34" s="7" t="n"/>
      <c r="H34" s="7" t="n"/>
      <c r="I34" s="7" t="n"/>
      <c r="J34" s="8">
        <f>COUNTIF(D34:I34,1)</f>
        <v>0</v>
      </c>
      <c r="K34" s="9">
        <f>IF(OR(N(B34)=0,J34=0),0,B34/J34)</f>
        <v>0</v>
      </c>
    </row>
    <row r="35">
      <c r="A35" s="5" t="n"/>
      <c r="B35" s="6" t="n"/>
      <c r="C35" s="5" t="n"/>
      <c r="D35" s="7" t="n"/>
      <c r="E35" s="7" t="n"/>
      <c r="F35" s="7" t="n"/>
      <c r="G35" s="7" t="n"/>
      <c r="H35" s="7" t="n"/>
      <c r="I35" s="7" t="n"/>
      <c r="J35" s="8">
        <f>COUNTIF(D35:I35,1)</f>
        <v>0</v>
      </c>
      <c r="K35" s="9">
        <f>IF(OR(N(B35)=0,J35=0),0,B35/J35)</f>
        <v>0</v>
      </c>
    </row>
    <row r="36">
      <c r="A36" s="5" t="n"/>
      <c r="B36" s="6" t="n"/>
      <c r="C36" s="5" t="n"/>
      <c r="D36" s="7" t="n"/>
      <c r="E36" s="7" t="n"/>
      <c r="F36" s="7" t="n"/>
      <c r="G36" s="7" t="n"/>
      <c r="H36" s="7" t="n"/>
      <c r="I36" s="7" t="n"/>
      <c r="J36" s="8">
        <f>COUNTIF(D36:I36,1)</f>
        <v>0</v>
      </c>
      <c r="K36" s="9">
        <f>IF(OR(N(B36)=0,J36=0),0,B36/J36)</f>
        <v>0</v>
      </c>
    </row>
    <row r="37">
      <c r="A37" s="5" t="n"/>
      <c r="B37" s="6" t="n"/>
      <c r="C37" s="5" t="n"/>
      <c r="D37" s="7" t="n"/>
      <c r="E37" s="7" t="n"/>
      <c r="F37" s="7" t="n"/>
      <c r="G37" s="7" t="n"/>
      <c r="H37" s="7" t="n"/>
      <c r="I37" s="7" t="n"/>
      <c r="J37" s="8">
        <f>COUNTIF(D37:I37,1)</f>
        <v>0</v>
      </c>
      <c r="K37" s="9">
        <f>IF(OR(N(B37)=0,J37=0),0,B37/J37)</f>
        <v>0</v>
      </c>
    </row>
    <row r="38">
      <c r="A38" s="5" t="n"/>
      <c r="B38" s="6" t="n"/>
      <c r="C38" s="5" t="n"/>
      <c r="D38" s="7" t="n"/>
      <c r="E38" s="7" t="n"/>
      <c r="F38" s="7" t="n"/>
      <c r="G38" s="7" t="n"/>
      <c r="H38" s="7" t="n"/>
      <c r="I38" s="7" t="n"/>
      <c r="J38" s="8">
        <f>COUNTIF(D38:I38,1)</f>
        <v>0</v>
      </c>
      <c r="K38" s="9">
        <f>IF(OR(N(B38)=0,J38=0),0,B38/J38)</f>
        <v>0</v>
      </c>
    </row>
    <row r="39">
      <c r="A39" s="5" t="n"/>
      <c r="B39" s="6" t="n"/>
      <c r="C39" s="5" t="n"/>
      <c r="D39" s="7" t="n"/>
      <c r="E39" s="7" t="n"/>
      <c r="F39" s="7" t="n"/>
      <c r="G39" s="7" t="n"/>
      <c r="H39" s="7" t="n"/>
      <c r="I39" s="7" t="n"/>
      <c r="J39" s="8">
        <f>COUNTIF(D39:I39,1)</f>
        <v>0</v>
      </c>
      <c r="K39" s="9">
        <f>IF(OR(N(B39)=0,J39=0),0,B39/J39)</f>
        <v>0</v>
      </c>
    </row>
    <row r="40">
      <c r="A40" s="5" t="n"/>
      <c r="B40" s="6" t="n"/>
      <c r="C40" s="5" t="n"/>
      <c r="D40" s="7" t="n"/>
      <c r="E40" s="7" t="n"/>
      <c r="F40" s="7" t="n"/>
      <c r="G40" s="7" t="n"/>
      <c r="H40" s="7" t="n"/>
      <c r="I40" s="7" t="n"/>
      <c r="J40" s="8">
        <f>COUNTIF(D40:I40,1)</f>
        <v>0</v>
      </c>
      <c r="K40" s="9">
        <f>IF(OR(N(B40)=0,J40=0),0,B40/J40)</f>
        <v>0</v>
      </c>
    </row>
    <row r="41">
      <c r="A41" s="5" t="n"/>
      <c r="B41" s="6" t="n"/>
      <c r="C41" s="5" t="n"/>
      <c r="D41" s="7" t="n"/>
      <c r="E41" s="7" t="n"/>
      <c r="F41" s="7" t="n"/>
      <c r="G41" s="7" t="n"/>
      <c r="H41" s="7" t="n"/>
      <c r="I41" s="7" t="n"/>
      <c r="J41" s="8">
        <f>COUNTIF(D41:I41,1)</f>
        <v>0</v>
      </c>
      <c r="K41" s="9">
        <f>IF(OR(N(B41)=0,J41=0),0,B41/J41)</f>
        <v>0</v>
      </c>
    </row>
    <row r="42">
      <c r="A42" s="5" t="n"/>
      <c r="B42" s="6" t="n"/>
      <c r="C42" s="5" t="n"/>
      <c r="D42" s="7" t="n"/>
      <c r="E42" s="7" t="n"/>
      <c r="F42" s="7" t="n"/>
      <c r="G42" s="7" t="n"/>
      <c r="H42" s="7" t="n"/>
      <c r="I42" s="7" t="n"/>
      <c r="J42" s="8">
        <f>COUNTIF(D42:I42,1)</f>
        <v>0</v>
      </c>
      <c r="K42" s="9">
        <f>IF(OR(N(B42)=0,J42=0),0,B42/J42)</f>
        <v>0</v>
      </c>
    </row>
    <row r="43">
      <c r="A43" s="5" t="n"/>
      <c r="B43" s="6" t="n"/>
      <c r="C43" s="5" t="n"/>
      <c r="D43" s="7" t="n"/>
      <c r="E43" s="7" t="n"/>
      <c r="F43" s="7" t="n"/>
      <c r="G43" s="7" t="n"/>
      <c r="H43" s="7" t="n"/>
      <c r="I43" s="7" t="n"/>
      <c r="J43" s="8">
        <f>COUNTIF(D43:I43,1)</f>
        <v>0</v>
      </c>
      <c r="K43" s="9">
        <f>IF(OR(N(B43)=0,J43=0),0,B43/J43)</f>
        <v>0</v>
      </c>
    </row>
    <row r="44">
      <c r="A44" s="5" t="n"/>
      <c r="B44" s="6" t="n"/>
      <c r="C44" s="5" t="n"/>
      <c r="D44" s="7" t="n"/>
      <c r="E44" s="7" t="n"/>
      <c r="F44" s="7" t="n"/>
      <c r="G44" s="7" t="n"/>
      <c r="H44" s="7" t="n"/>
      <c r="I44" s="7" t="n"/>
      <c r="J44" s="8">
        <f>COUNTIF(D44:I44,1)</f>
        <v>0</v>
      </c>
      <c r="K44" s="9">
        <f>IF(OR(N(B44)=0,J44=0),0,B44/J44)</f>
        <v>0</v>
      </c>
    </row>
  </sheetData>
  <dataValidations count="1">
    <dataValidation sqref="C5:C44" showDropDown="0" showInputMessage="0" showErrorMessage="0" allowBlank="1" type="list">
      <formula1>=Moradores!$B$5:$B$10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L1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4" customWidth="1" min="5" max="5"/>
    <col width="2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8" customHeight="1">
      <c r="A1" s="1" t="inlineStr">
        <is>
          <t>Saldos e acerto de contas</t>
        </is>
      </c>
    </row>
    <row r="2">
      <c r="A2" s="2" t="inlineStr">
        <is>
          <t>Pagou = o que cada um adiantou. Deve = a parte dele em todas as contas. Saldo positivo recebe, negativo paga.</t>
        </is>
      </c>
    </row>
    <row r="3">
      <c r="F3" s="10" t="inlineStr">
        <is>
          <t>Quem paga a quem (R$)</t>
        </is>
      </c>
    </row>
    <row r="4" ht="34" customHeight="1">
      <c r="A4" s="3" t="inlineStr">
        <is>
          <t>Morador</t>
        </is>
      </c>
      <c r="B4" s="3" t="inlineStr">
        <is>
          <t>Pagou (R$)</t>
        </is>
      </c>
      <c r="C4" s="3" t="inlineStr">
        <is>
          <t>Deve (R$)</t>
        </is>
      </c>
      <c r="D4" s="3" t="inlineStr">
        <is>
          <t>Saldo (R$)</t>
        </is>
      </c>
      <c r="F4" s="3" t="inlineStr">
        <is>
          <t>Quem paga ↓ / recebe →</t>
        </is>
      </c>
      <c r="G4" s="3" t="str">
        <f>IF(A5="","",A5)</f>
        <v>Ana</v>
      </c>
      <c r="H4" s="3" t="str">
        <f>IF(A6="","",A6)</f>
        <v>Bruno</v>
      </c>
      <c r="I4" s="3" t="str">
        <f>IF(A7="","",A7)</f>
        <v>Carla</v>
      </c>
      <c r="J4" s="3" t="str">
        <f>IF(A8="","",A8)</f>
        <v>Diego</v>
      </c>
      <c r="K4" s="3" t="str">
        <f>IF(A9="","",A9)</f>
        <v/>
      </c>
      <c r="L4" s="3" t="str">
        <f>IF(A10="","",A10)</f>
        <v/>
      </c>
    </row>
    <row r="5">
      <c r="A5" s="11" t="str">
        <f>IF(Moradores!B5="","",Moradores!B5)</f>
        <v>Ana</v>
      </c>
      <c r="B5" s="12">
        <f>IF(A5="","",SUMIF(Contas!$C$5:$C$44,A5,Contas!$B$5:$B$44))</f>
        <v>2540.0</v>
      </c>
      <c r="C5" s="12">
        <f>IF(A5="","",SUMIF(Contas!D$5:D$44,1,Contas!$K$5:$K$44))</f>
        <v>999.0</v>
      </c>
      <c r="D5" s="13">
        <f>IF(A5="","",B5-C5)</f>
        <v>1541.0</v>
      </c>
      <c r="F5" s="14" t="str">
        <f>IF(A5="","",A5)</f>
        <v>Ana</v>
      </c>
      <c r="G5" s="9">
        <f>IF(OR($A5="",G$4=""),"",IF(AND($D5&lt;-0.005,$D5&gt;0.005),-$D5*$D5/SUMIF($D$5:$D$10,"&gt;0.005"),0))</f>
        <v>0</v>
      </c>
      <c r="H5" s="9">
        <f>IF(OR($A5="",H$4=""),"",IF(AND($D5&lt;-0.005,$D6&gt;0.005),-$D5*$D6/SUMIF($D$5:$D$10,"&gt;0.005"),0))</f>
        <v>0</v>
      </c>
      <c r="I5" s="9">
        <f>IF(OR($A5="",I$4=""),"",IF(AND($D5&lt;-0.005,$D7&gt;0.005),-$D5*$D7/SUMIF($D$5:$D$10,"&gt;0.005"),0))</f>
        <v>0</v>
      </c>
      <c r="J5" s="9">
        <f>IF(OR($A5="",J$4=""),"",IF(AND($D5&lt;-0.005,$D8&gt;0.005),-$D5*$D8/SUMIF($D$5:$D$10,"&gt;0.005"),0))</f>
        <v>0</v>
      </c>
      <c r="K5" s="9" t="str">
        <f>IF(OR($A5="",K$4=""),"",IF(AND($D5&lt;-0.005,$D9&gt;0.005),-$D5*$D9/SUMIF($D$5:$D$10,"&gt;0.005"),0))</f>
        <v/>
      </c>
      <c r="L5" s="9" t="str">
        <f>IF(OR($A5="",L$4=""),"",IF(AND($D5&lt;-0.005,$D10&gt;0.005),-$D5*$D10/SUMIF($D$5:$D$10,"&gt;0.005"),0))</f>
        <v/>
      </c>
    </row>
    <row r="6">
      <c r="A6" s="11" t="str">
        <f>IF(Moradores!B6="","",Moradores!B6)</f>
        <v>Bruno</v>
      </c>
      <c r="B6" s="12">
        <f>IF(A6="","",SUMIF(Contas!$C$5:$C$44,A6,Contas!$B$5:$B$44))</f>
        <v>406.0</v>
      </c>
      <c r="C6" s="12">
        <f>IF(A6="","",SUMIF(Contas!E$5:E$44,1,Contas!$K$5:$K$44))</f>
        <v>999.0</v>
      </c>
      <c r="D6" s="13">
        <f>IF(A6="","",B6-C6)</f>
        <v>-593.0</v>
      </c>
      <c r="F6" s="14" t="str">
        <f>IF(A6="","",A6)</f>
        <v>Bruno</v>
      </c>
      <c r="G6" s="9">
        <f>IF(OR($A6="",G$4=""),"",IF(AND($D6&lt;-0.005,$D5&gt;0.005),-$D6*$D5/SUMIF($D$5:$D$10,"&gt;0.005"),0))</f>
        <v>593.0</v>
      </c>
      <c r="H6" s="9">
        <f>IF(OR($A6="",H$4=""),"",IF(AND($D6&lt;-0.005,$D6&gt;0.005),-$D6*$D6/SUMIF($D$5:$D$10,"&gt;0.005"),0))</f>
        <v>0</v>
      </c>
      <c r="I6" s="9">
        <f>IF(OR($A6="",I$4=""),"",IF(AND($D6&lt;-0.005,$D7&gt;0.005),-$D6*$D7/SUMIF($D$5:$D$10,"&gt;0.005"),0))</f>
        <v>0</v>
      </c>
      <c r="J6" s="9">
        <f>IF(OR($A6="",J$4=""),"",IF(AND($D6&lt;-0.005,$D8&gt;0.005),-$D6*$D8/SUMIF($D$5:$D$10,"&gt;0.005"),0))</f>
        <v>0</v>
      </c>
      <c r="K6" s="9" t="str">
        <f>IF(OR($A6="",K$4=""),"",IF(AND($D6&lt;-0.005,$D9&gt;0.005),-$D6*$D9/SUMIF($D$5:$D$10,"&gt;0.005"),0))</f>
        <v/>
      </c>
      <c r="L6" s="9" t="str">
        <f>IF(OR($A6="",L$4=""),"",IF(AND($D6&lt;-0.005,$D10&gt;0.005),-$D6*$D10/SUMIF($D$5:$D$10,"&gt;0.005"),0))</f>
        <v/>
      </c>
    </row>
    <row r="7">
      <c r="A7" s="11" t="str">
        <f>IF(Moradores!B7="","",Moradores!B7)</f>
        <v>Carla</v>
      </c>
      <c r="B7" s="12">
        <f>IF(A7="","",SUMIF(Contas!$C$5:$C$44,A7,Contas!$B$5:$B$44))</f>
        <v>198.0</v>
      </c>
      <c r="C7" s="12">
        <f>IF(A7="","",SUMIF(Contas!F$5:F$44,1,Contas!$K$5:$K$44))</f>
        <v>967.0</v>
      </c>
      <c r="D7" s="13">
        <f>IF(A7="","",B7-C7)</f>
        <v>-769.0</v>
      </c>
      <c r="F7" s="14" t="str">
        <f>IF(A7="","",A7)</f>
        <v>Carla</v>
      </c>
      <c r="G7" s="9">
        <f>IF(OR($A7="",G$4=""),"",IF(AND($D7&lt;-0.005,$D5&gt;0.005),-$D7*$D5/SUMIF($D$5:$D$10,"&gt;0.005"),0))</f>
        <v>769.0</v>
      </c>
      <c r="H7" s="9">
        <f>IF(OR($A7="",H$4=""),"",IF(AND($D7&lt;-0.005,$D6&gt;0.005),-$D7*$D6/SUMIF($D$5:$D$10,"&gt;0.005"),0))</f>
        <v>0</v>
      </c>
      <c r="I7" s="9">
        <f>IF(OR($A7="",I$4=""),"",IF(AND($D7&lt;-0.005,$D7&gt;0.005),-$D7*$D7/SUMIF($D$5:$D$10,"&gt;0.005"),0))</f>
        <v>0</v>
      </c>
      <c r="J7" s="9">
        <f>IF(OR($A7="",J$4=""),"",IF(AND($D7&lt;-0.005,$D8&gt;0.005),-$D7*$D8/SUMIF($D$5:$D$10,"&gt;0.005"),0))</f>
        <v>0</v>
      </c>
      <c r="K7" s="9" t="str">
        <f>IF(OR($A7="",K$4=""),"",IF(AND($D7&lt;-0.005,$D9&gt;0.005),-$D7*$D9/SUMIF($D$5:$D$10,"&gt;0.005"),0))</f>
        <v/>
      </c>
      <c r="L7" s="9" t="str">
        <f>IF(OR($A7="",L$4=""),"",IF(AND($D7&lt;-0.005,$D10&gt;0.005),-$D7*$D10/SUMIF($D$5:$D$10,"&gt;0.005"),0))</f>
        <v/>
      </c>
    </row>
    <row r="8">
      <c r="A8" s="11" t="str">
        <f>IF(Moradores!B8="","",Moradores!B8)</f>
        <v>Diego</v>
      </c>
      <c r="B8" s="12">
        <f>IF(A8="","",SUMIF(Contas!$C$5:$C$44,A8,Contas!$B$5:$B$44))</f>
        <v>820.0</v>
      </c>
      <c r="C8" s="12">
        <f>IF(A8="","",SUMIF(Contas!G$5:G$44,1,Contas!$K$5:$K$44))</f>
        <v>999.0</v>
      </c>
      <c r="D8" s="13">
        <f>IF(A8="","",B8-C8)</f>
        <v>-179.0</v>
      </c>
      <c r="F8" s="14" t="str">
        <f>IF(A8="","",A8)</f>
        <v>Diego</v>
      </c>
      <c r="G8" s="9">
        <f>IF(OR($A8="",G$4=""),"",IF(AND($D8&lt;-0.005,$D5&gt;0.005),-$D8*$D5/SUMIF($D$5:$D$10,"&gt;0.005"),0))</f>
        <v>179.0</v>
      </c>
      <c r="H8" s="9">
        <f>IF(OR($A8="",H$4=""),"",IF(AND($D8&lt;-0.005,$D6&gt;0.005),-$D8*$D6/SUMIF($D$5:$D$10,"&gt;0.005"),0))</f>
        <v>0</v>
      </c>
      <c r="I8" s="9">
        <f>IF(OR($A8="",I$4=""),"",IF(AND($D8&lt;-0.005,$D7&gt;0.005),-$D8*$D7/SUMIF($D$5:$D$10,"&gt;0.005"),0))</f>
        <v>0</v>
      </c>
      <c r="J8" s="9">
        <f>IF(OR($A8="",J$4=""),"",IF(AND($D8&lt;-0.005,$D8&gt;0.005),-$D8*$D8/SUMIF($D$5:$D$10,"&gt;0.005"),0))</f>
        <v>0</v>
      </c>
      <c r="K8" s="9" t="str">
        <f>IF(OR($A8="",K$4=""),"",IF(AND($D8&lt;-0.005,$D9&gt;0.005),-$D8*$D9/SUMIF($D$5:$D$10,"&gt;0.005"),0))</f>
        <v/>
      </c>
      <c r="L8" s="9" t="str">
        <f>IF(OR($A8="",L$4=""),"",IF(AND($D8&lt;-0.005,$D10&gt;0.005),-$D8*$D10/SUMIF($D$5:$D$10,"&gt;0.005"),0))</f>
        <v/>
      </c>
    </row>
    <row r="9">
      <c r="A9" s="11" t="str">
        <f>IF(Moradores!B9="","",Moradores!B9)</f>
        <v/>
      </c>
      <c r="B9" s="12" t="str">
        <f>IF(A9="","",SUMIF(Contas!$C$5:$C$44,A9,Contas!$B$5:$B$44))</f>
        <v/>
      </c>
      <c r="C9" s="12" t="str">
        <f>IF(A9="","",SUMIF(Contas!H$5:H$44,1,Contas!$K$5:$K$44))</f>
        <v/>
      </c>
      <c r="D9" s="13" t="str">
        <f>IF(A9="","",B9-C9)</f>
        <v/>
      </c>
      <c r="F9" s="14" t="str">
        <f>IF(A9="","",A9)</f>
        <v/>
      </c>
      <c r="G9" s="9" t="str">
        <f>IF(OR($A9="",G$4=""),"",IF(AND($D9&lt;-0.005,$D5&gt;0.005),-$D9*$D5/SUMIF($D$5:$D$10,"&gt;0.005"),0))</f>
        <v/>
      </c>
      <c r="H9" s="9" t="str">
        <f>IF(OR($A9="",H$4=""),"",IF(AND($D9&lt;-0.005,$D6&gt;0.005),-$D9*$D6/SUMIF($D$5:$D$10,"&gt;0.005"),0))</f>
        <v/>
      </c>
      <c r="I9" s="9" t="str">
        <f>IF(OR($A9="",I$4=""),"",IF(AND($D9&lt;-0.005,$D7&gt;0.005),-$D9*$D7/SUMIF($D$5:$D$10,"&gt;0.005"),0))</f>
        <v/>
      </c>
      <c r="J9" s="9" t="str">
        <f>IF(OR($A9="",J$4=""),"",IF(AND($D9&lt;-0.005,$D8&gt;0.005),-$D9*$D8/SUMIF($D$5:$D$10,"&gt;0.005"),0))</f>
        <v/>
      </c>
      <c r="K9" s="9" t="str">
        <f>IF(OR($A9="",K$4=""),"",IF(AND($D9&lt;-0.005,$D9&gt;0.005),-$D9*$D9/SUMIF($D$5:$D$10,"&gt;0.005"),0))</f>
        <v/>
      </c>
      <c r="L9" s="9" t="str">
        <f>IF(OR($A9="",L$4=""),"",IF(AND($D9&lt;-0.005,$D10&gt;0.005),-$D9*$D10/SUMIF($D$5:$D$10,"&gt;0.005"),0))</f>
        <v/>
      </c>
    </row>
    <row r="10">
      <c r="A10" s="11" t="str">
        <f>IF(Moradores!B10="","",Moradores!B10)</f>
        <v/>
      </c>
      <c r="B10" s="12" t="str">
        <f>IF(A10="","",SUMIF(Contas!$C$5:$C$44,A10,Contas!$B$5:$B$44))</f>
        <v/>
      </c>
      <c r="C10" s="12" t="str">
        <f>IF(A10="","",SUMIF(Contas!I$5:I$44,1,Contas!$K$5:$K$44))</f>
        <v/>
      </c>
      <c r="D10" s="13" t="str">
        <f>IF(A10="","",B10-C10)</f>
        <v/>
      </c>
      <c r="F10" s="14" t="str">
        <f>IF(A10="","",A10)</f>
        <v/>
      </c>
      <c r="G10" s="9" t="str">
        <f>IF(OR($A10="",G$4=""),"",IF(AND($D10&lt;-0.005,$D5&gt;0.005),-$D10*$D5/SUMIF($D$5:$D$10,"&gt;0.005"),0))</f>
        <v/>
      </c>
      <c r="H10" s="9" t="str">
        <f>IF(OR($A10="",H$4=""),"",IF(AND($D10&lt;-0.005,$D6&gt;0.005),-$D10*$D6/SUMIF($D$5:$D$10,"&gt;0.005"),0))</f>
        <v/>
      </c>
      <c r="I10" s="9" t="str">
        <f>IF(OR($A10="",I$4=""),"",IF(AND($D10&lt;-0.005,$D7&gt;0.005),-$D10*$D7/SUMIF($D$5:$D$10,"&gt;0.005"),0))</f>
        <v/>
      </c>
      <c r="J10" s="9" t="str">
        <f>IF(OR($A10="",J$4=""),"",IF(AND($D10&lt;-0.005,$D8&gt;0.005),-$D10*$D8/SUMIF($D$5:$D$10,"&gt;0.005"),0))</f>
        <v/>
      </c>
      <c r="K10" s="9" t="str">
        <f>IF(OR($A10="",K$4=""),"",IF(AND($D10&lt;-0.005,$D9&gt;0.005),-$D10*$D9/SUMIF($D$5:$D$10,"&gt;0.005"),0))</f>
        <v/>
      </c>
      <c r="L10" s="9" t="str">
        <f>IF(OR($A10="",L$4=""),"",IF(AND($D10&lt;-0.005,$D10&gt;0.005),-$D10*$D10/SUMIF($D$5:$D$10,"&gt;0.005"),0))</f>
        <v/>
      </c>
    </row>
    <row r="11">
      <c r="A11" s="15" t="inlineStr">
        <is>
          <t>Total</t>
        </is>
      </c>
      <c r="B11" s="16">
        <f>SUM(B5:B10)</f>
        <v>3964.0</v>
      </c>
      <c r="C11" s="16">
        <f>SUM(C5:C10)</f>
        <v>3964.0</v>
      </c>
      <c r="D11" s="16">
        <f>SUM(D5:D10)</f>
        <v>0.0</v>
      </c>
    </row>
    <row r="12">
      <c r="F12" s="17" t="inlineStr">
        <is>
          <t>Cada devedor divide o pagamento entre quem tem a receber, na proporção do que cada um tem a receber.</t>
        </is>
      </c>
    </row>
  </sheetData>
  <conditionalFormatting sqref="D5:D10">
    <cfRule type="expression" priority="1" dxfId="0">
      <formula>AND(ISNUMBER(D5),D5&gt;0.005)</formula>
    </cfRule>
    <cfRule type="expression" priority="2" dxfId="1">
      <formula>AND(ISNUMBER(D5),D5&lt;-0.005)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18" t="n">
        <v>1</v>
      </c>
      <c r="B3" s="19" t="inlineStr">
        <is>
          <t>Na aba Moradores, digite até 6 nomes.</t>
        </is>
      </c>
    </row>
    <row r="4" ht="32" customHeight="1">
      <c r="A4" s="18" t="n">
        <v>2</v>
      </c>
      <c r="B4" s="19" t="inlineStr">
        <is>
          <t>Na aba Contas, lance cada conta com valor e quem pagou (lista). Nas colunas dos moradores, digite 1 para quem divide a conta; deixe em branco quem não participa.</t>
        </is>
      </c>
    </row>
    <row r="5" ht="18" customHeight="1">
      <c r="A5" s="18" t="n">
        <v>3</v>
      </c>
      <c r="B5" s="19" t="inlineStr">
        <is>
          <t>A parte de cada morador em uma conta é o valor dividido pelo número de participantes (quem tem 1).</t>
        </is>
      </c>
    </row>
    <row r="6" ht="32" customHeight="1">
      <c r="A6" s="18" t="n">
        <v>4</v>
      </c>
      <c r="B6" s="19" t="inlineStr">
        <is>
          <t>Na aba Saldos, veja quanto cada um adiantou, quanto devia e o saldo. Positivo (verde) tem a receber; negativo (vermelho) tem a pagar.</t>
        </is>
      </c>
    </row>
    <row r="7" ht="32" customHeight="1">
      <c r="A7" s="18" t="n">
        <v>5</v>
      </c>
      <c r="B7" s="19" t="inlineStr">
        <is>
          <t>A tabela Quem paga a quem divide o pagamento de cada devedor entre os que têm a receber, na proporção do que cada um tem a receber.</t>
        </is>
      </c>
    </row>
    <row r="8" ht="18" customHeight="1">
      <c r="A8" s="18" t="n">
        <v>6</v>
      </c>
      <c r="B8" s="19" t="inlineStr">
        <is>
          <t>A soma dos saldos é sempre zero: o que uns têm a receber é o que outros têm a pagar.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Divisão de contas de república</dc:title>
  <dc:description>Divide contas da casa entre moradores, calcula o saldo de cada um e quem deve pagar quanto a quem.</dc:description>
  <dcterms:created xsi:type="dcterms:W3CDTF">2026-10-21T15:56:12Z</dcterms:created>
  <dcterms:modified xsi:type="dcterms:W3CDTF">2026-10-21T15:56:12Z</dcterms:modified>
  <cp:keywords>modelo, planilha, Excel na prática</cp:keywords>
</cp:coreProperties>
</file>