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onograma" sheetId="1" state="visible" r:id="rId1"/>
    <sheet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;;;"/>
    <numFmt numFmtId="166" formatCode="dd/mm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1B2A34"/>
      <sz val="11"/>
    </font>
    <font>
      <name val="Calibri"/>
      <color rgb="001B2A34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1B2A4A"/>
      </patternFill>
    </fill>
    <fill>
      <patternFill patternType="solid">
        <fgColor rgb="00F3F1EA"/>
      </patternFill>
    </fill>
  </fills>
  <borders count="5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/>
      <right/>
      <top style="thin">
        <color rgb="00D6D1C2"/>
      </top>
      <bottom/>
      <diagonal/>
    </border>
    <border>
      <left/>
      <right style="thin">
        <color rgb="00D6D1C2"/>
      </right>
      <top style="thin">
        <color rgb="00D6D1C2"/>
      </top>
      <bottom/>
      <diagonal/>
    </border>
    <border>
      <left/>
      <right style="thin">
        <color rgb="00D6D1C2"/>
      </right>
      <top style="thin">
        <color rgb="00D6D1C2"/>
      </top>
      <bottom style="thin">
        <color rgb="00D6D1C2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164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166" fontId="5" fillId="3" borderId="1" applyAlignment="1" pivotButton="0" quotePrefix="0" xfId="0">
      <alignment horizontal="center" vertical="center" textRotation="90"/>
    </xf>
    <xf numFmtId="1" fontId="4" fillId="4" borderId="1" applyAlignment="1" pivotButton="0" quotePrefix="0" xfId="0">
      <alignment horizontal="center" vertical="center"/>
    </xf>
    <xf numFmtId="3" fontId="4" fillId="2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9" fontId="4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0" fillId="0" borderId="1" pivotButton="0" quotePrefix="0" xfId="0"/>
    <xf numFmtId="167" fontId="3" fillId="4" borderId="1" pivotButton="0" quotePrefix="0" xfId="0"/>
    <xf numFmtId="164" fontId="3" fillId="4" borderId="1" pivotButton="0" quotePrefix="0" xfId="0"/>
    <xf numFmtId="0" fontId="0" fillId="0" borderId="4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2F6FEB"/>
          <bgColor rgb="002F6FEB"/>
        </patternFill>
      </fill>
    </dxf>
    <dxf>
      <fill>
        <patternFill patternType="solid">
          <fgColor rgb="00C9EBD3"/>
          <bgColor rgb="00C9EBD3"/>
        </patternFill>
      </fill>
    </dxf>
    <dxf>
      <fill>
        <patternFill patternType="solid">
          <fgColor rgb="00F7C9C4"/>
          <bgColor rgb="00F7C9C4"/>
        </patternFill>
      </fill>
    </dxf>
    <dxf>
      <fill>
        <patternFill patternType="solid">
          <fgColor rgb="00FCE3B0"/>
          <bgColor rgb="00FC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AH3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14" customWidth="1" min="3" max="3"/>
    <col width="12" customWidth="1" min="4" max="4"/>
    <col width="10" customWidth="1" min="5" max="5"/>
    <col width="12" customWidth="1" min="6" max="6"/>
    <col width="10" customWidth="1" min="7" max="7"/>
    <col width="14" customWidth="1" min="8" max="8"/>
    <col width="2.6" customWidth="1" min="9" max="9"/>
    <col width="2.6" customWidth="1" min="10" max="10"/>
    <col width="2.6" customWidth="1" min="11" max="11"/>
    <col width="2.6" customWidth="1" min="12" max="12"/>
    <col width="2.6" customWidth="1" min="13" max="13"/>
    <col width="2.6" customWidth="1" min="14" max="14"/>
    <col width="2.6" customWidth="1" min="15" max="15"/>
    <col width="2.6" customWidth="1" min="16" max="16"/>
    <col width="2.6" customWidth="1" min="17" max="17"/>
    <col width="2.6" customWidth="1" min="18" max="18"/>
    <col width="2.6" customWidth="1" min="19" max="19"/>
    <col width="2.6" customWidth="1" min="20" max="20"/>
    <col width="2.6" customWidth="1" min="21" max="21"/>
    <col width="2.6" customWidth="1" min="22" max="22"/>
    <col width="2.6" customWidth="1" min="23" max="23"/>
    <col width="2.6" customWidth="1" min="24" max="24"/>
    <col width="2.6" customWidth="1" min="25" max="25"/>
    <col width="2.6" customWidth="1" min="26" max="26"/>
    <col width="2.6" customWidth="1" min="27" max="27"/>
    <col width="2.6" customWidth="1" min="28" max="28"/>
    <col width="2.6" customWidth="1" min="29" max="29"/>
    <col width="2.6" customWidth="1" min="30" max="30"/>
    <col width="2.6" customWidth="1" min="31" max="31"/>
    <col width="2.6" customWidth="1" min="32" max="32"/>
    <col width="2.6" customWidth="1" min="33" max="33"/>
    <col width="2.6" customWidth="1" min="34" max="34"/>
  </cols>
  <sheetData>
    <row r="1" ht="28" customHeight="1">
      <c r="A1" s="1" t="inlineStr">
        <is>
          <t>Cronograma do projeto</t>
        </is>
      </c>
    </row>
    <row r="2">
      <c r="A2" s="2" t="inlineStr">
        <is>
          <t>Digite a data de início do projeto e as tarefas. O fim, o status e as barras do gráfico de Gantt são calculados.</t>
        </is>
      </c>
    </row>
    <row r="3">
      <c r="A3" s="3" t="inlineStr">
        <is>
          <t>Projeto:</t>
        </is>
      </c>
      <c r="B3" s="4" t="inlineStr">
        <is>
          <t>Lançamento da loja virtual</t>
        </is>
      </c>
      <c r="C3" s="3" t="inlineStr">
        <is>
          <t>Início:</t>
        </is>
      </c>
      <c r="D3" s="5" t="n">
        <v>46447</v>
      </c>
    </row>
    <row r="4"/>
    <row r="5" ht="46" customHeight="1">
      <c r="A5" s="6" t="inlineStr">
        <is>
          <t>Nº</t>
        </is>
      </c>
      <c r="B5" s="6" t="inlineStr">
        <is>
          <t>Tarefa</t>
        </is>
      </c>
      <c r="C5" s="6" t="inlineStr">
        <is>
          <t>Responsável</t>
        </is>
      </c>
      <c r="D5" s="6" t="inlineStr">
        <is>
          <t>Início</t>
        </is>
      </c>
      <c r="E5" s="6" t="inlineStr">
        <is>
          <t>Duração (dias)</t>
        </is>
      </c>
      <c r="F5" s="6" t="inlineStr">
        <is>
          <t>Fim</t>
        </is>
      </c>
      <c r="G5" s="6" t="inlineStr">
        <is>
          <t>% concluído</t>
        </is>
      </c>
      <c r="H5" s="6" t="inlineStr">
        <is>
          <t>Status</t>
        </is>
      </c>
      <c r="I5" s="7">
        <f>$D$3</f>
        <v>46447</v>
      </c>
      <c r="J5" s="7">
        <f>I5+7</f>
        <v>46454.0</v>
      </c>
      <c r="K5" s="7">
        <f>J5+7</f>
        <v>46461.0</v>
      </c>
      <c r="L5" s="7">
        <f>K5+7</f>
        <v>46468.0</v>
      </c>
      <c r="M5" s="7">
        <f>L5+7</f>
        <v>46475.0</v>
      </c>
      <c r="N5" s="7">
        <f>M5+7</f>
        <v>46482.0</v>
      </c>
      <c r="O5" s="7">
        <f>N5+7</f>
        <v>46489.0</v>
      </c>
      <c r="P5" s="7">
        <f>O5+7</f>
        <v>46496.0</v>
      </c>
      <c r="Q5" s="7">
        <f>P5+7</f>
        <v>46503.0</v>
      </c>
      <c r="R5" s="7">
        <f>Q5+7</f>
        <v>46510.0</v>
      </c>
      <c r="S5" s="7">
        <f>R5+7</f>
        <v>46517.0</v>
      </c>
      <c r="T5" s="7">
        <f>S5+7</f>
        <v>46524.0</v>
      </c>
      <c r="U5" s="7">
        <f>T5+7</f>
        <v>46531.0</v>
      </c>
      <c r="V5" s="7">
        <f>U5+7</f>
        <v>46538.0</v>
      </c>
      <c r="W5" s="7">
        <f>V5+7</f>
        <v>46545.0</v>
      </c>
      <c r="X5" s="7">
        <f>W5+7</f>
        <v>46552.0</v>
      </c>
      <c r="Y5" s="7">
        <f>X5+7</f>
        <v>46559.0</v>
      </c>
      <c r="Z5" s="7">
        <f>Y5+7</f>
        <v>46566.0</v>
      </c>
      <c r="AA5" s="7">
        <f>Z5+7</f>
        <v>46573.0</v>
      </c>
      <c r="AB5" s="7">
        <f>AA5+7</f>
        <v>46580.0</v>
      </c>
      <c r="AC5" s="7">
        <f>AB5+7</f>
        <v>46587.0</v>
      </c>
      <c r="AD5" s="7">
        <f>AC5+7</f>
        <v>46594.0</v>
      </c>
      <c r="AE5" s="7">
        <f>AD5+7</f>
        <v>46601.0</v>
      </c>
      <c r="AF5" s="7">
        <f>AE5+7</f>
        <v>46608.0</v>
      </c>
      <c r="AG5" s="7">
        <f>AF5+7</f>
        <v>46615.0</v>
      </c>
      <c r="AH5" s="7">
        <f>AG5+7</f>
        <v>46622.0</v>
      </c>
    </row>
    <row r="6">
      <c r="A6" s="8">
        <f>IF(B6="","",ROW()-5)</f>
        <v>1.0</v>
      </c>
      <c r="B6" s="4" t="inlineStr">
        <is>
          <t>Definir escopo</t>
        </is>
      </c>
      <c r="C6" s="4" t="inlineStr">
        <is>
          <t>Ana</t>
        </is>
      </c>
      <c r="D6" s="5">
        <f>$D$3+0</f>
        <v>46447.0</v>
      </c>
      <c r="E6" s="9" t="n">
        <v>5</v>
      </c>
      <c r="F6" s="10">
        <f>IF(OR(D6="",E6=""),"",D6+E6-1)</f>
        <v>46451.0</v>
      </c>
      <c r="G6" s="11" t="n">
        <v>1</v>
      </c>
      <c r="H6" s="12" t="str">
        <f>IF(B6="","",IF(N(G6)&gt;=1,"Concluída",IF(AND(F6&lt;&gt;"",TODAY()&gt;F6),"Atrasada",IF(OR(N(G6)&gt;0,AND(D6&lt;&gt;"",TODAY()&gt;=D6)),"Em andamento","A iniciar"))))</f>
        <v>Concluída</v>
      </c>
      <c r="I6" s="13">
        <f>IF(OR($D6="",$F6=""),0,IF(AND(I$5&lt;=$F6,I$5+6&gt;=$D6),1,0))</f>
        <v>1</v>
      </c>
      <c r="J6" s="13">
        <f>IF(OR($D6="",$F6=""),0,IF(AND(J$5&lt;=$F6,J$5+6&gt;=$D6),1,0))</f>
        <v>0</v>
      </c>
      <c r="K6" s="13">
        <f>IF(OR($D6="",$F6=""),0,IF(AND(K$5&lt;=$F6,K$5+6&gt;=$D6),1,0))</f>
        <v>0</v>
      </c>
      <c r="L6" s="13">
        <f>IF(OR($D6="",$F6=""),0,IF(AND(L$5&lt;=$F6,L$5+6&gt;=$D6),1,0))</f>
        <v>0</v>
      </c>
      <c r="M6" s="13">
        <f>IF(OR($D6="",$F6=""),0,IF(AND(M$5&lt;=$F6,M$5+6&gt;=$D6),1,0))</f>
        <v>0</v>
      </c>
      <c r="N6" s="13">
        <f>IF(OR($D6="",$F6=""),0,IF(AND(N$5&lt;=$F6,N$5+6&gt;=$D6),1,0))</f>
        <v>0</v>
      </c>
      <c r="O6" s="13">
        <f>IF(OR($D6="",$F6=""),0,IF(AND(O$5&lt;=$F6,O$5+6&gt;=$D6),1,0))</f>
        <v>0</v>
      </c>
      <c r="P6" s="13">
        <f>IF(OR($D6="",$F6=""),0,IF(AND(P$5&lt;=$F6,P$5+6&gt;=$D6),1,0))</f>
        <v>0</v>
      </c>
      <c r="Q6" s="13">
        <f>IF(OR($D6="",$F6=""),0,IF(AND(Q$5&lt;=$F6,Q$5+6&gt;=$D6),1,0))</f>
        <v>0</v>
      </c>
      <c r="R6" s="13">
        <f>IF(OR($D6="",$F6=""),0,IF(AND(R$5&lt;=$F6,R$5+6&gt;=$D6),1,0))</f>
        <v>0</v>
      </c>
      <c r="S6" s="13">
        <f>IF(OR($D6="",$F6=""),0,IF(AND(S$5&lt;=$F6,S$5+6&gt;=$D6),1,0))</f>
        <v>0</v>
      </c>
      <c r="T6" s="13">
        <f>IF(OR($D6="",$F6=""),0,IF(AND(T$5&lt;=$F6,T$5+6&gt;=$D6),1,0))</f>
        <v>0</v>
      </c>
      <c r="U6" s="13">
        <f>IF(OR($D6="",$F6=""),0,IF(AND(U$5&lt;=$F6,U$5+6&gt;=$D6),1,0))</f>
        <v>0</v>
      </c>
      <c r="V6" s="13">
        <f>IF(OR($D6="",$F6=""),0,IF(AND(V$5&lt;=$F6,V$5+6&gt;=$D6),1,0))</f>
        <v>0</v>
      </c>
      <c r="W6" s="13">
        <f>IF(OR($D6="",$F6=""),0,IF(AND(W$5&lt;=$F6,W$5+6&gt;=$D6),1,0))</f>
        <v>0</v>
      </c>
      <c r="X6" s="13">
        <f>IF(OR($D6="",$F6=""),0,IF(AND(X$5&lt;=$F6,X$5+6&gt;=$D6),1,0))</f>
        <v>0</v>
      </c>
      <c r="Y6" s="13">
        <f>IF(OR($D6="",$F6=""),0,IF(AND(Y$5&lt;=$F6,Y$5+6&gt;=$D6),1,0))</f>
        <v>0</v>
      </c>
      <c r="Z6" s="13">
        <f>IF(OR($D6="",$F6=""),0,IF(AND(Z$5&lt;=$F6,Z$5+6&gt;=$D6),1,0))</f>
        <v>0</v>
      </c>
      <c r="AA6" s="13">
        <f>IF(OR($D6="",$F6=""),0,IF(AND(AA$5&lt;=$F6,AA$5+6&gt;=$D6),1,0))</f>
        <v>0</v>
      </c>
      <c r="AB6" s="13">
        <f>IF(OR($D6="",$F6=""),0,IF(AND(AB$5&lt;=$F6,AB$5+6&gt;=$D6),1,0))</f>
        <v>0</v>
      </c>
      <c r="AC6" s="13">
        <f>IF(OR($D6="",$F6=""),0,IF(AND(AC$5&lt;=$F6,AC$5+6&gt;=$D6),1,0))</f>
        <v>0</v>
      </c>
      <c r="AD6" s="13">
        <f>IF(OR($D6="",$F6=""),0,IF(AND(AD$5&lt;=$F6,AD$5+6&gt;=$D6),1,0))</f>
        <v>0</v>
      </c>
      <c r="AE6" s="13">
        <f>IF(OR($D6="",$F6=""),0,IF(AND(AE$5&lt;=$F6,AE$5+6&gt;=$D6),1,0))</f>
        <v>0</v>
      </c>
      <c r="AF6" s="13">
        <f>IF(OR($D6="",$F6=""),0,IF(AND(AF$5&lt;=$F6,AF$5+6&gt;=$D6),1,0))</f>
        <v>0</v>
      </c>
      <c r="AG6" s="13">
        <f>IF(OR($D6="",$F6=""),0,IF(AND(AG$5&lt;=$F6,AG$5+6&gt;=$D6),1,0))</f>
        <v>0</v>
      </c>
      <c r="AH6" s="13">
        <f>IF(OR($D6="",$F6=""),0,IF(AND(AH$5&lt;=$F6,AH$5+6&gt;=$D6),1,0))</f>
        <v>0</v>
      </c>
    </row>
    <row r="7">
      <c r="A7" s="8">
        <f>IF(B7="","",ROW()-5)</f>
        <v>2.0</v>
      </c>
      <c r="B7" s="4" t="inlineStr">
        <is>
          <t>Escolher plataforma</t>
        </is>
      </c>
      <c r="C7" s="4" t="inlineStr">
        <is>
          <t>Bruno</t>
        </is>
      </c>
      <c r="D7" s="5">
        <f>$D$3+5</f>
        <v>46452.0</v>
      </c>
      <c r="E7" s="9" t="n">
        <v>4</v>
      </c>
      <c r="F7" s="10">
        <f>IF(OR(D7="",E7=""),"",D7+E7-1)</f>
        <v>46455.0</v>
      </c>
      <c r="G7" s="11" t="n">
        <v>1</v>
      </c>
      <c r="H7" s="12" t="str">
        <f>IF(B7="","",IF(N(G7)&gt;=1,"Concluída",IF(AND(F7&lt;&gt;"",TODAY()&gt;F7),"Atrasada",IF(OR(N(G7)&gt;0,AND(D7&lt;&gt;"",TODAY()&gt;=D7)),"Em andamento","A iniciar"))))</f>
        <v>Concluída</v>
      </c>
      <c r="I7" s="13">
        <f>IF(OR($D7="",$F7=""),0,IF(AND(I$5&lt;=$F7,I$5+6&gt;=$D7),1,0))</f>
        <v>1</v>
      </c>
      <c r="J7" s="13">
        <f>IF(OR($D7="",$F7=""),0,IF(AND(J$5&lt;=$F7,J$5+6&gt;=$D7),1,0))</f>
        <v>1</v>
      </c>
      <c r="K7" s="13">
        <f>IF(OR($D7="",$F7=""),0,IF(AND(K$5&lt;=$F7,K$5+6&gt;=$D7),1,0))</f>
        <v>0</v>
      </c>
      <c r="L7" s="13">
        <f>IF(OR($D7="",$F7=""),0,IF(AND(L$5&lt;=$F7,L$5+6&gt;=$D7),1,0))</f>
        <v>0</v>
      </c>
      <c r="M7" s="13">
        <f>IF(OR($D7="",$F7=""),0,IF(AND(M$5&lt;=$F7,M$5+6&gt;=$D7),1,0))</f>
        <v>0</v>
      </c>
      <c r="N7" s="13">
        <f>IF(OR($D7="",$F7=""),0,IF(AND(N$5&lt;=$F7,N$5+6&gt;=$D7),1,0))</f>
        <v>0</v>
      </c>
      <c r="O7" s="13">
        <f>IF(OR($D7="",$F7=""),0,IF(AND(O$5&lt;=$F7,O$5+6&gt;=$D7),1,0))</f>
        <v>0</v>
      </c>
      <c r="P7" s="13">
        <f>IF(OR($D7="",$F7=""),0,IF(AND(P$5&lt;=$F7,P$5+6&gt;=$D7),1,0))</f>
        <v>0</v>
      </c>
      <c r="Q7" s="13">
        <f>IF(OR($D7="",$F7=""),0,IF(AND(Q$5&lt;=$F7,Q$5+6&gt;=$D7),1,0))</f>
        <v>0</v>
      </c>
      <c r="R7" s="13">
        <f>IF(OR($D7="",$F7=""),0,IF(AND(R$5&lt;=$F7,R$5+6&gt;=$D7),1,0))</f>
        <v>0</v>
      </c>
      <c r="S7" s="13">
        <f>IF(OR($D7="",$F7=""),0,IF(AND(S$5&lt;=$F7,S$5+6&gt;=$D7),1,0))</f>
        <v>0</v>
      </c>
      <c r="T7" s="13">
        <f>IF(OR($D7="",$F7=""),0,IF(AND(T$5&lt;=$F7,T$5+6&gt;=$D7),1,0))</f>
        <v>0</v>
      </c>
      <c r="U7" s="13">
        <f>IF(OR($D7="",$F7=""),0,IF(AND(U$5&lt;=$F7,U$5+6&gt;=$D7),1,0))</f>
        <v>0</v>
      </c>
      <c r="V7" s="13">
        <f>IF(OR($D7="",$F7=""),0,IF(AND(V$5&lt;=$F7,V$5+6&gt;=$D7),1,0))</f>
        <v>0</v>
      </c>
      <c r="W7" s="13">
        <f>IF(OR($D7="",$F7=""),0,IF(AND(W$5&lt;=$F7,W$5+6&gt;=$D7),1,0))</f>
        <v>0</v>
      </c>
      <c r="X7" s="13">
        <f>IF(OR($D7="",$F7=""),0,IF(AND(X$5&lt;=$F7,X$5+6&gt;=$D7),1,0))</f>
        <v>0</v>
      </c>
      <c r="Y7" s="13">
        <f>IF(OR($D7="",$F7=""),0,IF(AND(Y$5&lt;=$F7,Y$5+6&gt;=$D7),1,0))</f>
        <v>0</v>
      </c>
      <c r="Z7" s="13">
        <f>IF(OR($D7="",$F7=""),0,IF(AND(Z$5&lt;=$F7,Z$5+6&gt;=$D7),1,0))</f>
        <v>0</v>
      </c>
      <c r="AA7" s="13">
        <f>IF(OR($D7="",$F7=""),0,IF(AND(AA$5&lt;=$F7,AA$5+6&gt;=$D7),1,0))</f>
        <v>0</v>
      </c>
      <c r="AB7" s="13">
        <f>IF(OR($D7="",$F7=""),0,IF(AND(AB$5&lt;=$F7,AB$5+6&gt;=$D7),1,0))</f>
        <v>0</v>
      </c>
      <c r="AC7" s="13">
        <f>IF(OR($D7="",$F7=""),0,IF(AND(AC$5&lt;=$F7,AC$5+6&gt;=$D7),1,0))</f>
        <v>0</v>
      </c>
      <c r="AD7" s="13">
        <f>IF(OR($D7="",$F7=""),0,IF(AND(AD$5&lt;=$F7,AD$5+6&gt;=$D7),1,0))</f>
        <v>0</v>
      </c>
      <c r="AE7" s="13">
        <f>IF(OR($D7="",$F7=""),0,IF(AND(AE$5&lt;=$F7,AE$5+6&gt;=$D7),1,0))</f>
        <v>0</v>
      </c>
      <c r="AF7" s="13">
        <f>IF(OR($D7="",$F7=""),0,IF(AND(AF$5&lt;=$F7,AF$5+6&gt;=$D7),1,0))</f>
        <v>0</v>
      </c>
      <c r="AG7" s="13">
        <f>IF(OR($D7="",$F7=""),0,IF(AND(AG$5&lt;=$F7,AG$5+6&gt;=$D7),1,0))</f>
        <v>0</v>
      </c>
      <c r="AH7" s="13">
        <f>IF(OR($D7="",$F7=""),0,IF(AND(AH$5&lt;=$F7,AH$5+6&gt;=$D7),1,0))</f>
        <v>0</v>
      </c>
    </row>
    <row r="8">
      <c r="A8" s="8">
        <f>IF(B8="","",ROW()-5)</f>
        <v>3.0</v>
      </c>
      <c r="B8" s="4" t="inlineStr">
        <is>
          <t>Cadastrar produtos</t>
        </is>
      </c>
      <c r="C8" s="4" t="inlineStr">
        <is>
          <t>Carla</t>
        </is>
      </c>
      <c r="D8" s="5">
        <f>$D$3+9</f>
        <v>46456.0</v>
      </c>
      <c r="E8" s="9" t="n">
        <v>12</v>
      </c>
      <c r="F8" s="10">
        <f>IF(OR(D8="",E8=""),"",D8+E8-1)</f>
        <v>46467.0</v>
      </c>
      <c r="G8" s="11" t="n">
        <v>0.7</v>
      </c>
      <c r="H8" s="12" t="str">
        <f>IF(B8="","",IF(N(G8)&gt;=1,"Concluída",IF(AND(F8&lt;&gt;"",TODAY()&gt;F8),"Atrasada",IF(OR(N(G8)&gt;0,AND(D8&lt;&gt;"",TODAY()&gt;=D8)),"Em andamento","A iniciar"))))</f>
        <v>Em andamento</v>
      </c>
      <c r="I8" s="13">
        <f>IF(OR($D8="",$F8=""),0,IF(AND(I$5&lt;=$F8,I$5+6&gt;=$D8),1,0))</f>
        <v>0</v>
      </c>
      <c r="J8" s="13">
        <f>IF(OR($D8="",$F8=""),0,IF(AND(J$5&lt;=$F8,J$5+6&gt;=$D8),1,0))</f>
        <v>1</v>
      </c>
      <c r="K8" s="13">
        <f>IF(OR($D8="",$F8=""),0,IF(AND(K$5&lt;=$F8,K$5+6&gt;=$D8),1,0))</f>
        <v>1</v>
      </c>
      <c r="L8" s="13">
        <f>IF(OR($D8="",$F8=""),0,IF(AND(L$5&lt;=$F8,L$5+6&gt;=$D8),1,0))</f>
        <v>0</v>
      </c>
      <c r="M8" s="13">
        <f>IF(OR($D8="",$F8=""),0,IF(AND(M$5&lt;=$F8,M$5+6&gt;=$D8),1,0))</f>
        <v>0</v>
      </c>
      <c r="N8" s="13">
        <f>IF(OR($D8="",$F8=""),0,IF(AND(N$5&lt;=$F8,N$5+6&gt;=$D8),1,0))</f>
        <v>0</v>
      </c>
      <c r="O8" s="13">
        <f>IF(OR($D8="",$F8=""),0,IF(AND(O$5&lt;=$F8,O$5+6&gt;=$D8),1,0))</f>
        <v>0</v>
      </c>
      <c r="P8" s="13">
        <f>IF(OR($D8="",$F8=""),0,IF(AND(P$5&lt;=$F8,P$5+6&gt;=$D8),1,0))</f>
        <v>0</v>
      </c>
      <c r="Q8" s="13">
        <f>IF(OR($D8="",$F8=""),0,IF(AND(Q$5&lt;=$F8,Q$5+6&gt;=$D8),1,0))</f>
        <v>0</v>
      </c>
      <c r="R8" s="13">
        <f>IF(OR($D8="",$F8=""),0,IF(AND(R$5&lt;=$F8,R$5+6&gt;=$D8),1,0))</f>
        <v>0</v>
      </c>
      <c r="S8" s="13">
        <f>IF(OR($D8="",$F8=""),0,IF(AND(S$5&lt;=$F8,S$5+6&gt;=$D8),1,0))</f>
        <v>0</v>
      </c>
      <c r="T8" s="13">
        <f>IF(OR($D8="",$F8=""),0,IF(AND(T$5&lt;=$F8,T$5+6&gt;=$D8),1,0))</f>
        <v>0</v>
      </c>
      <c r="U8" s="13">
        <f>IF(OR($D8="",$F8=""),0,IF(AND(U$5&lt;=$F8,U$5+6&gt;=$D8),1,0))</f>
        <v>0</v>
      </c>
      <c r="V8" s="13">
        <f>IF(OR($D8="",$F8=""),0,IF(AND(V$5&lt;=$F8,V$5+6&gt;=$D8),1,0))</f>
        <v>0</v>
      </c>
      <c r="W8" s="13">
        <f>IF(OR($D8="",$F8=""),0,IF(AND(W$5&lt;=$F8,W$5+6&gt;=$D8),1,0))</f>
        <v>0</v>
      </c>
      <c r="X8" s="13">
        <f>IF(OR($D8="",$F8=""),0,IF(AND(X$5&lt;=$F8,X$5+6&gt;=$D8),1,0))</f>
        <v>0</v>
      </c>
      <c r="Y8" s="13">
        <f>IF(OR($D8="",$F8=""),0,IF(AND(Y$5&lt;=$F8,Y$5+6&gt;=$D8),1,0))</f>
        <v>0</v>
      </c>
      <c r="Z8" s="13">
        <f>IF(OR($D8="",$F8=""),0,IF(AND(Z$5&lt;=$F8,Z$5+6&gt;=$D8),1,0))</f>
        <v>0</v>
      </c>
      <c r="AA8" s="13">
        <f>IF(OR($D8="",$F8=""),0,IF(AND(AA$5&lt;=$F8,AA$5+6&gt;=$D8),1,0))</f>
        <v>0</v>
      </c>
      <c r="AB8" s="13">
        <f>IF(OR($D8="",$F8=""),0,IF(AND(AB$5&lt;=$F8,AB$5+6&gt;=$D8),1,0))</f>
        <v>0</v>
      </c>
      <c r="AC8" s="13">
        <f>IF(OR($D8="",$F8=""),0,IF(AND(AC$5&lt;=$F8,AC$5+6&gt;=$D8),1,0))</f>
        <v>0</v>
      </c>
      <c r="AD8" s="13">
        <f>IF(OR($D8="",$F8=""),0,IF(AND(AD$5&lt;=$F8,AD$5+6&gt;=$D8),1,0))</f>
        <v>0</v>
      </c>
      <c r="AE8" s="13">
        <f>IF(OR($D8="",$F8=""),0,IF(AND(AE$5&lt;=$F8,AE$5+6&gt;=$D8),1,0))</f>
        <v>0</v>
      </c>
      <c r="AF8" s="13">
        <f>IF(OR($D8="",$F8=""),0,IF(AND(AF$5&lt;=$F8,AF$5+6&gt;=$D8),1,0))</f>
        <v>0</v>
      </c>
      <c r="AG8" s="13">
        <f>IF(OR($D8="",$F8=""),0,IF(AND(AG$5&lt;=$F8,AG$5+6&gt;=$D8),1,0))</f>
        <v>0</v>
      </c>
      <c r="AH8" s="13">
        <f>IF(OR($D8="",$F8=""),0,IF(AND(AH$5&lt;=$F8,AH$5+6&gt;=$D8),1,0))</f>
        <v>0</v>
      </c>
    </row>
    <row r="9">
      <c r="A9" s="8">
        <f>IF(B9="","",ROW()-5)</f>
        <v>4.0</v>
      </c>
      <c r="B9" s="4" t="inlineStr">
        <is>
          <t>Criar identidade visual</t>
        </is>
      </c>
      <c r="C9" s="4" t="inlineStr">
        <is>
          <t>Diego</t>
        </is>
      </c>
      <c r="D9" s="5">
        <f>$D$3+9</f>
        <v>46456.0</v>
      </c>
      <c r="E9" s="9" t="n">
        <v>10</v>
      </c>
      <c r="F9" s="10">
        <f>IF(OR(D9="",E9=""),"",D9+E9-1)</f>
        <v>46465.0</v>
      </c>
      <c r="G9" s="11" t="n">
        <v>1</v>
      </c>
      <c r="H9" s="12" t="str">
        <f>IF(B9="","",IF(N(G9)&gt;=1,"Concluída",IF(AND(F9&lt;&gt;"",TODAY()&gt;F9),"Atrasada",IF(OR(N(G9)&gt;0,AND(D9&lt;&gt;"",TODAY()&gt;=D9)),"Em andamento","A iniciar"))))</f>
        <v>Concluída</v>
      </c>
      <c r="I9" s="13">
        <f>IF(OR($D9="",$F9=""),0,IF(AND(I$5&lt;=$F9,I$5+6&gt;=$D9),1,0))</f>
        <v>0</v>
      </c>
      <c r="J9" s="13">
        <f>IF(OR($D9="",$F9=""),0,IF(AND(J$5&lt;=$F9,J$5+6&gt;=$D9),1,0))</f>
        <v>1</v>
      </c>
      <c r="K9" s="13">
        <f>IF(OR($D9="",$F9=""),0,IF(AND(K$5&lt;=$F9,K$5+6&gt;=$D9),1,0))</f>
        <v>1</v>
      </c>
      <c r="L9" s="13">
        <f>IF(OR($D9="",$F9=""),0,IF(AND(L$5&lt;=$F9,L$5+6&gt;=$D9),1,0))</f>
        <v>0</v>
      </c>
      <c r="M9" s="13">
        <f>IF(OR($D9="",$F9=""),0,IF(AND(M$5&lt;=$F9,M$5+6&gt;=$D9),1,0))</f>
        <v>0</v>
      </c>
      <c r="N9" s="13">
        <f>IF(OR($D9="",$F9=""),0,IF(AND(N$5&lt;=$F9,N$5+6&gt;=$D9),1,0))</f>
        <v>0</v>
      </c>
      <c r="O9" s="13">
        <f>IF(OR($D9="",$F9=""),0,IF(AND(O$5&lt;=$F9,O$5+6&gt;=$D9),1,0))</f>
        <v>0</v>
      </c>
      <c r="P9" s="13">
        <f>IF(OR($D9="",$F9=""),0,IF(AND(P$5&lt;=$F9,P$5+6&gt;=$D9),1,0))</f>
        <v>0</v>
      </c>
      <c r="Q9" s="13">
        <f>IF(OR($D9="",$F9=""),0,IF(AND(Q$5&lt;=$F9,Q$5+6&gt;=$D9),1,0))</f>
        <v>0</v>
      </c>
      <c r="R9" s="13">
        <f>IF(OR($D9="",$F9=""),0,IF(AND(R$5&lt;=$F9,R$5+6&gt;=$D9),1,0))</f>
        <v>0</v>
      </c>
      <c r="S9" s="13">
        <f>IF(OR($D9="",$F9=""),0,IF(AND(S$5&lt;=$F9,S$5+6&gt;=$D9),1,0))</f>
        <v>0</v>
      </c>
      <c r="T9" s="13">
        <f>IF(OR($D9="",$F9=""),0,IF(AND(T$5&lt;=$F9,T$5+6&gt;=$D9),1,0))</f>
        <v>0</v>
      </c>
      <c r="U9" s="13">
        <f>IF(OR($D9="",$F9=""),0,IF(AND(U$5&lt;=$F9,U$5+6&gt;=$D9),1,0))</f>
        <v>0</v>
      </c>
      <c r="V9" s="13">
        <f>IF(OR($D9="",$F9=""),0,IF(AND(V$5&lt;=$F9,V$5+6&gt;=$D9),1,0))</f>
        <v>0</v>
      </c>
      <c r="W9" s="13">
        <f>IF(OR($D9="",$F9=""),0,IF(AND(W$5&lt;=$F9,W$5+6&gt;=$D9),1,0))</f>
        <v>0</v>
      </c>
      <c r="X9" s="13">
        <f>IF(OR($D9="",$F9=""),0,IF(AND(X$5&lt;=$F9,X$5+6&gt;=$D9),1,0))</f>
        <v>0</v>
      </c>
      <c r="Y9" s="13">
        <f>IF(OR($D9="",$F9=""),0,IF(AND(Y$5&lt;=$F9,Y$5+6&gt;=$D9),1,0))</f>
        <v>0</v>
      </c>
      <c r="Z9" s="13">
        <f>IF(OR($D9="",$F9=""),0,IF(AND(Z$5&lt;=$F9,Z$5+6&gt;=$D9),1,0))</f>
        <v>0</v>
      </c>
      <c r="AA9" s="13">
        <f>IF(OR($D9="",$F9=""),0,IF(AND(AA$5&lt;=$F9,AA$5+6&gt;=$D9),1,0))</f>
        <v>0</v>
      </c>
      <c r="AB9" s="13">
        <f>IF(OR($D9="",$F9=""),0,IF(AND(AB$5&lt;=$F9,AB$5+6&gt;=$D9),1,0))</f>
        <v>0</v>
      </c>
      <c r="AC9" s="13">
        <f>IF(OR($D9="",$F9=""),0,IF(AND(AC$5&lt;=$F9,AC$5+6&gt;=$D9),1,0))</f>
        <v>0</v>
      </c>
      <c r="AD9" s="13">
        <f>IF(OR($D9="",$F9=""),0,IF(AND(AD$5&lt;=$F9,AD$5+6&gt;=$D9),1,0))</f>
        <v>0</v>
      </c>
      <c r="AE9" s="13">
        <f>IF(OR($D9="",$F9=""),0,IF(AND(AE$5&lt;=$F9,AE$5+6&gt;=$D9),1,0))</f>
        <v>0</v>
      </c>
      <c r="AF9" s="13">
        <f>IF(OR($D9="",$F9=""),0,IF(AND(AF$5&lt;=$F9,AF$5+6&gt;=$D9),1,0))</f>
        <v>0</v>
      </c>
      <c r="AG9" s="13">
        <f>IF(OR($D9="",$F9=""),0,IF(AND(AG$5&lt;=$F9,AG$5+6&gt;=$D9),1,0))</f>
        <v>0</v>
      </c>
      <c r="AH9" s="13">
        <f>IF(OR($D9="",$F9=""),0,IF(AND(AH$5&lt;=$F9,AH$5+6&gt;=$D9),1,0))</f>
        <v>0</v>
      </c>
    </row>
    <row r="10">
      <c r="A10" s="8">
        <f>IF(B10="","",ROW()-5)</f>
        <v>5.0</v>
      </c>
      <c r="B10" s="4" t="inlineStr">
        <is>
          <t>Configurar pagamentos</t>
        </is>
      </c>
      <c r="C10" s="4" t="inlineStr">
        <is>
          <t>Bruno</t>
        </is>
      </c>
      <c r="D10" s="5">
        <f>$D$3+21</f>
        <v>46468.0</v>
      </c>
      <c r="E10" s="9" t="n">
        <v>6</v>
      </c>
      <c r="F10" s="10">
        <f>IF(OR(D10="",E10=""),"",D10+E10-1)</f>
        <v>46473.0</v>
      </c>
      <c r="G10" s="11" t="n">
        <v>0.4</v>
      </c>
      <c r="H10" s="12" t="str">
        <f>IF(B10="","",IF(N(G10)&gt;=1,"Concluída",IF(AND(F10&lt;&gt;"",TODAY()&gt;F10),"Atrasada",IF(OR(N(G10)&gt;0,AND(D10&lt;&gt;"",TODAY()&gt;=D10)),"Em andamento","A iniciar"))))</f>
        <v>Em andamento</v>
      </c>
      <c r="I10" s="13">
        <f>IF(OR($D10="",$F10=""),0,IF(AND(I$5&lt;=$F10,I$5+6&gt;=$D10),1,0))</f>
        <v>0</v>
      </c>
      <c r="J10" s="13">
        <f>IF(OR($D10="",$F10=""),0,IF(AND(J$5&lt;=$F10,J$5+6&gt;=$D10),1,0))</f>
        <v>0</v>
      </c>
      <c r="K10" s="13">
        <f>IF(OR($D10="",$F10=""),0,IF(AND(K$5&lt;=$F10,K$5+6&gt;=$D10),1,0))</f>
        <v>0</v>
      </c>
      <c r="L10" s="13">
        <f>IF(OR($D10="",$F10=""),0,IF(AND(L$5&lt;=$F10,L$5+6&gt;=$D10),1,0))</f>
        <v>1</v>
      </c>
      <c r="M10" s="13">
        <f>IF(OR($D10="",$F10=""),0,IF(AND(M$5&lt;=$F10,M$5+6&gt;=$D10),1,0))</f>
        <v>0</v>
      </c>
      <c r="N10" s="13">
        <f>IF(OR($D10="",$F10=""),0,IF(AND(N$5&lt;=$F10,N$5+6&gt;=$D10),1,0))</f>
        <v>0</v>
      </c>
      <c r="O10" s="13">
        <f>IF(OR($D10="",$F10=""),0,IF(AND(O$5&lt;=$F10,O$5+6&gt;=$D10),1,0))</f>
        <v>0</v>
      </c>
      <c r="P10" s="13">
        <f>IF(OR($D10="",$F10=""),0,IF(AND(P$5&lt;=$F10,P$5+6&gt;=$D10),1,0))</f>
        <v>0</v>
      </c>
      <c r="Q10" s="13">
        <f>IF(OR($D10="",$F10=""),0,IF(AND(Q$5&lt;=$F10,Q$5+6&gt;=$D10),1,0))</f>
        <v>0</v>
      </c>
      <c r="R10" s="13">
        <f>IF(OR($D10="",$F10=""),0,IF(AND(R$5&lt;=$F10,R$5+6&gt;=$D10),1,0))</f>
        <v>0</v>
      </c>
      <c r="S10" s="13">
        <f>IF(OR($D10="",$F10=""),0,IF(AND(S$5&lt;=$F10,S$5+6&gt;=$D10),1,0))</f>
        <v>0</v>
      </c>
      <c r="T10" s="13">
        <f>IF(OR($D10="",$F10=""),0,IF(AND(T$5&lt;=$F10,T$5+6&gt;=$D10),1,0))</f>
        <v>0</v>
      </c>
      <c r="U10" s="13">
        <f>IF(OR($D10="",$F10=""),0,IF(AND(U$5&lt;=$F10,U$5+6&gt;=$D10),1,0))</f>
        <v>0</v>
      </c>
      <c r="V10" s="13">
        <f>IF(OR($D10="",$F10=""),0,IF(AND(V$5&lt;=$F10,V$5+6&gt;=$D10),1,0))</f>
        <v>0</v>
      </c>
      <c r="W10" s="13">
        <f>IF(OR($D10="",$F10=""),0,IF(AND(W$5&lt;=$F10,W$5+6&gt;=$D10),1,0))</f>
        <v>0</v>
      </c>
      <c r="X10" s="13">
        <f>IF(OR($D10="",$F10=""),0,IF(AND(X$5&lt;=$F10,X$5+6&gt;=$D10),1,0))</f>
        <v>0</v>
      </c>
      <c r="Y10" s="13">
        <f>IF(OR($D10="",$F10=""),0,IF(AND(Y$5&lt;=$F10,Y$5+6&gt;=$D10),1,0))</f>
        <v>0</v>
      </c>
      <c r="Z10" s="13">
        <f>IF(OR($D10="",$F10=""),0,IF(AND(Z$5&lt;=$F10,Z$5+6&gt;=$D10),1,0))</f>
        <v>0</v>
      </c>
      <c r="AA10" s="13">
        <f>IF(OR($D10="",$F10=""),0,IF(AND(AA$5&lt;=$F10,AA$5+6&gt;=$D10),1,0))</f>
        <v>0</v>
      </c>
      <c r="AB10" s="13">
        <f>IF(OR($D10="",$F10=""),0,IF(AND(AB$5&lt;=$F10,AB$5+6&gt;=$D10),1,0))</f>
        <v>0</v>
      </c>
      <c r="AC10" s="13">
        <f>IF(OR($D10="",$F10=""),0,IF(AND(AC$5&lt;=$F10,AC$5+6&gt;=$D10),1,0))</f>
        <v>0</v>
      </c>
      <c r="AD10" s="13">
        <f>IF(OR($D10="",$F10=""),0,IF(AND(AD$5&lt;=$F10,AD$5+6&gt;=$D10),1,0))</f>
        <v>0</v>
      </c>
      <c r="AE10" s="13">
        <f>IF(OR($D10="",$F10=""),0,IF(AND(AE$5&lt;=$F10,AE$5+6&gt;=$D10),1,0))</f>
        <v>0</v>
      </c>
      <c r="AF10" s="13">
        <f>IF(OR($D10="",$F10=""),0,IF(AND(AF$5&lt;=$F10,AF$5+6&gt;=$D10),1,0))</f>
        <v>0</v>
      </c>
      <c r="AG10" s="13">
        <f>IF(OR($D10="",$F10=""),0,IF(AND(AG$5&lt;=$F10,AG$5+6&gt;=$D10),1,0))</f>
        <v>0</v>
      </c>
      <c r="AH10" s="13">
        <f>IF(OR($D10="",$F10=""),0,IF(AND(AH$5&lt;=$F10,AH$5+6&gt;=$D10),1,0))</f>
        <v>0</v>
      </c>
    </row>
    <row r="11">
      <c r="A11" s="8">
        <f>IF(B11="","",ROW()-5)</f>
        <v>6.0</v>
      </c>
      <c r="B11" s="4" t="inlineStr">
        <is>
          <t>Testes de compra</t>
        </is>
      </c>
      <c r="C11" s="4" t="inlineStr">
        <is>
          <t>Ana</t>
        </is>
      </c>
      <c r="D11" s="5">
        <f>$D$3+27</f>
        <v>46474.0</v>
      </c>
      <c r="E11" s="9" t="n">
        <v>5</v>
      </c>
      <c r="F11" s="10">
        <f>IF(OR(D11="",E11=""),"",D11+E11-1)</f>
        <v>46478.0</v>
      </c>
      <c r="G11" s="11" t="n">
        <v>0</v>
      </c>
      <c r="H11" s="12" t="str">
        <f>IF(B11="","",IF(N(G11)&gt;=1,"Concluída",IF(AND(F11&lt;&gt;"",TODAY()&gt;F11),"Atrasada",IF(OR(N(G11)&gt;0,AND(D11&lt;&gt;"",TODAY()&gt;=D11)),"Em andamento","A iniciar"))))</f>
        <v>A iniciar</v>
      </c>
      <c r="I11" s="13">
        <f>IF(OR($D11="",$F11=""),0,IF(AND(I$5&lt;=$F11,I$5+6&gt;=$D11),1,0))</f>
        <v>0</v>
      </c>
      <c r="J11" s="13">
        <f>IF(OR($D11="",$F11=""),0,IF(AND(J$5&lt;=$F11,J$5+6&gt;=$D11),1,0))</f>
        <v>0</v>
      </c>
      <c r="K11" s="13">
        <f>IF(OR($D11="",$F11=""),0,IF(AND(K$5&lt;=$F11,K$5+6&gt;=$D11),1,0))</f>
        <v>0</v>
      </c>
      <c r="L11" s="13">
        <f>IF(OR($D11="",$F11=""),0,IF(AND(L$5&lt;=$F11,L$5+6&gt;=$D11),1,0))</f>
        <v>1</v>
      </c>
      <c r="M11" s="13">
        <f>IF(OR($D11="",$F11=""),0,IF(AND(M$5&lt;=$F11,M$5+6&gt;=$D11),1,0))</f>
        <v>1</v>
      </c>
      <c r="N11" s="13">
        <f>IF(OR($D11="",$F11=""),0,IF(AND(N$5&lt;=$F11,N$5+6&gt;=$D11),1,0))</f>
        <v>0</v>
      </c>
      <c r="O11" s="13">
        <f>IF(OR($D11="",$F11=""),0,IF(AND(O$5&lt;=$F11,O$5+6&gt;=$D11),1,0))</f>
        <v>0</v>
      </c>
      <c r="P11" s="13">
        <f>IF(OR($D11="",$F11=""),0,IF(AND(P$5&lt;=$F11,P$5+6&gt;=$D11),1,0))</f>
        <v>0</v>
      </c>
      <c r="Q11" s="13">
        <f>IF(OR($D11="",$F11=""),0,IF(AND(Q$5&lt;=$F11,Q$5+6&gt;=$D11),1,0))</f>
        <v>0</v>
      </c>
      <c r="R11" s="13">
        <f>IF(OR($D11="",$F11=""),0,IF(AND(R$5&lt;=$F11,R$5+6&gt;=$D11),1,0))</f>
        <v>0</v>
      </c>
      <c r="S11" s="13">
        <f>IF(OR($D11="",$F11=""),0,IF(AND(S$5&lt;=$F11,S$5+6&gt;=$D11),1,0))</f>
        <v>0</v>
      </c>
      <c r="T11" s="13">
        <f>IF(OR($D11="",$F11=""),0,IF(AND(T$5&lt;=$F11,T$5+6&gt;=$D11),1,0))</f>
        <v>0</v>
      </c>
      <c r="U11" s="13">
        <f>IF(OR($D11="",$F11=""),0,IF(AND(U$5&lt;=$F11,U$5+6&gt;=$D11),1,0))</f>
        <v>0</v>
      </c>
      <c r="V11" s="13">
        <f>IF(OR($D11="",$F11=""),0,IF(AND(V$5&lt;=$F11,V$5+6&gt;=$D11),1,0))</f>
        <v>0</v>
      </c>
      <c r="W11" s="13">
        <f>IF(OR($D11="",$F11=""),0,IF(AND(W$5&lt;=$F11,W$5+6&gt;=$D11),1,0))</f>
        <v>0</v>
      </c>
      <c r="X11" s="13">
        <f>IF(OR($D11="",$F11=""),0,IF(AND(X$5&lt;=$F11,X$5+6&gt;=$D11),1,0))</f>
        <v>0</v>
      </c>
      <c r="Y11" s="13">
        <f>IF(OR($D11="",$F11=""),0,IF(AND(Y$5&lt;=$F11,Y$5+6&gt;=$D11),1,0))</f>
        <v>0</v>
      </c>
      <c r="Z11" s="13">
        <f>IF(OR($D11="",$F11=""),0,IF(AND(Z$5&lt;=$F11,Z$5+6&gt;=$D11),1,0))</f>
        <v>0</v>
      </c>
      <c r="AA11" s="13">
        <f>IF(OR($D11="",$F11=""),0,IF(AND(AA$5&lt;=$F11,AA$5+6&gt;=$D11),1,0))</f>
        <v>0</v>
      </c>
      <c r="AB11" s="13">
        <f>IF(OR($D11="",$F11=""),0,IF(AND(AB$5&lt;=$F11,AB$5+6&gt;=$D11),1,0))</f>
        <v>0</v>
      </c>
      <c r="AC11" s="13">
        <f>IF(OR($D11="",$F11=""),0,IF(AND(AC$5&lt;=$F11,AC$5+6&gt;=$D11),1,0))</f>
        <v>0</v>
      </c>
      <c r="AD11" s="13">
        <f>IF(OR($D11="",$F11=""),0,IF(AND(AD$5&lt;=$F11,AD$5+6&gt;=$D11),1,0))</f>
        <v>0</v>
      </c>
      <c r="AE11" s="13">
        <f>IF(OR($D11="",$F11=""),0,IF(AND(AE$5&lt;=$F11,AE$5+6&gt;=$D11),1,0))</f>
        <v>0</v>
      </c>
      <c r="AF11" s="13">
        <f>IF(OR($D11="",$F11=""),0,IF(AND(AF$5&lt;=$F11,AF$5+6&gt;=$D11),1,0))</f>
        <v>0</v>
      </c>
      <c r="AG11" s="13">
        <f>IF(OR($D11="",$F11=""),0,IF(AND(AG$5&lt;=$F11,AG$5+6&gt;=$D11),1,0))</f>
        <v>0</v>
      </c>
      <c r="AH11" s="13">
        <f>IF(OR($D11="",$F11=""),0,IF(AND(AH$5&lt;=$F11,AH$5+6&gt;=$D11),1,0))</f>
        <v>0</v>
      </c>
    </row>
    <row r="12">
      <c r="A12" s="8">
        <f>IF(B12="","",ROW()-5)</f>
        <v>7.0</v>
      </c>
      <c r="B12" s="4" t="inlineStr">
        <is>
          <t>Treinar equipe</t>
        </is>
      </c>
      <c r="C12" s="4" t="inlineStr">
        <is>
          <t>Carla</t>
        </is>
      </c>
      <c r="D12" s="5">
        <f>$D$3+32</f>
        <v>46479.0</v>
      </c>
      <c r="E12" s="9" t="n">
        <v>4</v>
      </c>
      <c r="F12" s="10">
        <f>IF(OR(D12="",E12=""),"",D12+E12-1)</f>
        <v>46482.0</v>
      </c>
      <c r="G12" s="11" t="n">
        <v>0</v>
      </c>
      <c r="H12" s="12" t="str">
        <f>IF(B12="","",IF(N(G12)&gt;=1,"Concluída",IF(AND(F12&lt;&gt;"",TODAY()&gt;F12),"Atrasada",IF(OR(N(G12)&gt;0,AND(D12&lt;&gt;"",TODAY()&gt;=D12)),"Em andamento","A iniciar"))))</f>
        <v>A iniciar</v>
      </c>
      <c r="I12" s="13">
        <f>IF(OR($D12="",$F12=""),0,IF(AND(I$5&lt;=$F12,I$5+6&gt;=$D12),1,0))</f>
        <v>0</v>
      </c>
      <c r="J12" s="13">
        <f>IF(OR($D12="",$F12=""),0,IF(AND(J$5&lt;=$F12,J$5+6&gt;=$D12),1,0))</f>
        <v>0</v>
      </c>
      <c r="K12" s="13">
        <f>IF(OR($D12="",$F12=""),0,IF(AND(K$5&lt;=$F12,K$5+6&gt;=$D12),1,0))</f>
        <v>0</v>
      </c>
      <c r="L12" s="13">
        <f>IF(OR($D12="",$F12=""),0,IF(AND(L$5&lt;=$F12,L$5+6&gt;=$D12),1,0))</f>
        <v>0</v>
      </c>
      <c r="M12" s="13">
        <f>IF(OR($D12="",$F12=""),0,IF(AND(M$5&lt;=$F12,M$5+6&gt;=$D12),1,0))</f>
        <v>1</v>
      </c>
      <c r="N12" s="13">
        <f>IF(OR($D12="",$F12=""),0,IF(AND(N$5&lt;=$F12,N$5+6&gt;=$D12),1,0))</f>
        <v>1</v>
      </c>
      <c r="O12" s="13">
        <f>IF(OR($D12="",$F12=""),0,IF(AND(O$5&lt;=$F12,O$5+6&gt;=$D12),1,0))</f>
        <v>0</v>
      </c>
      <c r="P12" s="13">
        <f>IF(OR($D12="",$F12=""),0,IF(AND(P$5&lt;=$F12,P$5+6&gt;=$D12),1,0))</f>
        <v>0</v>
      </c>
      <c r="Q12" s="13">
        <f>IF(OR($D12="",$F12=""),0,IF(AND(Q$5&lt;=$F12,Q$5+6&gt;=$D12),1,0))</f>
        <v>0</v>
      </c>
      <c r="R12" s="13">
        <f>IF(OR($D12="",$F12=""),0,IF(AND(R$5&lt;=$F12,R$5+6&gt;=$D12),1,0))</f>
        <v>0</v>
      </c>
      <c r="S12" s="13">
        <f>IF(OR($D12="",$F12=""),0,IF(AND(S$5&lt;=$F12,S$5+6&gt;=$D12),1,0))</f>
        <v>0</v>
      </c>
      <c r="T12" s="13">
        <f>IF(OR($D12="",$F12=""),0,IF(AND(T$5&lt;=$F12,T$5+6&gt;=$D12),1,0))</f>
        <v>0</v>
      </c>
      <c r="U12" s="13">
        <f>IF(OR($D12="",$F12=""),0,IF(AND(U$5&lt;=$F12,U$5+6&gt;=$D12),1,0))</f>
        <v>0</v>
      </c>
      <c r="V12" s="13">
        <f>IF(OR($D12="",$F12=""),0,IF(AND(V$5&lt;=$F12,V$5+6&gt;=$D12),1,0))</f>
        <v>0</v>
      </c>
      <c r="W12" s="13">
        <f>IF(OR($D12="",$F12=""),0,IF(AND(W$5&lt;=$F12,W$5+6&gt;=$D12),1,0))</f>
        <v>0</v>
      </c>
      <c r="X12" s="13">
        <f>IF(OR($D12="",$F12=""),0,IF(AND(X$5&lt;=$F12,X$5+6&gt;=$D12),1,0))</f>
        <v>0</v>
      </c>
      <c r="Y12" s="13">
        <f>IF(OR($D12="",$F12=""),0,IF(AND(Y$5&lt;=$F12,Y$5+6&gt;=$D12),1,0))</f>
        <v>0</v>
      </c>
      <c r="Z12" s="13">
        <f>IF(OR($D12="",$F12=""),0,IF(AND(Z$5&lt;=$F12,Z$5+6&gt;=$D12),1,0))</f>
        <v>0</v>
      </c>
      <c r="AA12" s="13">
        <f>IF(OR($D12="",$F12=""),0,IF(AND(AA$5&lt;=$F12,AA$5+6&gt;=$D12),1,0))</f>
        <v>0</v>
      </c>
      <c r="AB12" s="13">
        <f>IF(OR($D12="",$F12=""),0,IF(AND(AB$5&lt;=$F12,AB$5+6&gt;=$D12),1,0))</f>
        <v>0</v>
      </c>
      <c r="AC12" s="13">
        <f>IF(OR($D12="",$F12=""),0,IF(AND(AC$5&lt;=$F12,AC$5+6&gt;=$D12),1,0))</f>
        <v>0</v>
      </c>
      <c r="AD12" s="13">
        <f>IF(OR($D12="",$F12=""),0,IF(AND(AD$5&lt;=$F12,AD$5+6&gt;=$D12),1,0))</f>
        <v>0</v>
      </c>
      <c r="AE12" s="13">
        <f>IF(OR($D12="",$F12=""),0,IF(AND(AE$5&lt;=$F12,AE$5+6&gt;=$D12),1,0))</f>
        <v>0</v>
      </c>
      <c r="AF12" s="13">
        <f>IF(OR($D12="",$F12=""),0,IF(AND(AF$5&lt;=$F12,AF$5+6&gt;=$D12),1,0))</f>
        <v>0</v>
      </c>
      <c r="AG12" s="13">
        <f>IF(OR($D12="",$F12=""),0,IF(AND(AG$5&lt;=$F12,AG$5+6&gt;=$D12),1,0))</f>
        <v>0</v>
      </c>
      <c r="AH12" s="13">
        <f>IF(OR($D12="",$F12=""),0,IF(AND(AH$5&lt;=$F12,AH$5+6&gt;=$D12),1,0))</f>
        <v>0</v>
      </c>
    </row>
    <row r="13">
      <c r="A13" s="8">
        <f>IF(B13="","",ROW()-5)</f>
        <v>8.0</v>
      </c>
      <c r="B13" s="4" t="inlineStr">
        <is>
          <t>Lançamento</t>
        </is>
      </c>
      <c r="C13" s="4" t="inlineStr">
        <is>
          <t>Ana</t>
        </is>
      </c>
      <c r="D13" s="5">
        <f>$D$3+38</f>
        <v>46485.0</v>
      </c>
      <c r="E13" s="9" t="n">
        <v>1</v>
      </c>
      <c r="F13" s="10">
        <f>IF(OR(D13="",E13=""),"",D13+E13-1)</f>
        <v>46485.0</v>
      </c>
      <c r="G13" s="11" t="n">
        <v>0</v>
      </c>
      <c r="H13" s="12" t="str">
        <f>IF(B13="","",IF(N(G13)&gt;=1,"Concluída",IF(AND(F13&lt;&gt;"",TODAY()&gt;F13),"Atrasada",IF(OR(N(G13)&gt;0,AND(D13&lt;&gt;"",TODAY()&gt;=D13)),"Em andamento","A iniciar"))))</f>
        <v>A iniciar</v>
      </c>
      <c r="I13" s="13">
        <f>IF(OR($D13="",$F13=""),0,IF(AND(I$5&lt;=$F13,I$5+6&gt;=$D13),1,0))</f>
        <v>0</v>
      </c>
      <c r="J13" s="13">
        <f>IF(OR($D13="",$F13=""),0,IF(AND(J$5&lt;=$F13,J$5+6&gt;=$D13),1,0))</f>
        <v>0</v>
      </c>
      <c r="K13" s="13">
        <f>IF(OR($D13="",$F13=""),0,IF(AND(K$5&lt;=$F13,K$5+6&gt;=$D13),1,0))</f>
        <v>0</v>
      </c>
      <c r="L13" s="13">
        <f>IF(OR($D13="",$F13=""),0,IF(AND(L$5&lt;=$F13,L$5+6&gt;=$D13),1,0))</f>
        <v>0</v>
      </c>
      <c r="M13" s="13">
        <f>IF(OR($D13="",$F13=""),0,IF(AND(M$5&lt;=$F13,M$5+6&gt;=$D13),1,0))</f>
        <v>0</v>
      </c>
      <c r="N13" s="13">
        <f>IF(OR($D13="",$F13=""),0,IF(AND(N$5&lt;=$F13,N$5+6&gt;=$D13),1,0))</f>
        <v>1</v>
      </c>
      <c r="O13" s="13">
        <f>IF(OR($D13="",$F13=""),0,IF(AND(O$5&lt;=$F13,O$5+6&gt;=$D13),1,0))</f>
        <v>0</v>
      </c>
      <c r="P13" s="13">
        <f>IF(OR($D13="",$F13=""),0,IF(AND(P$5&lt;=$F13,P$5+6&gt;=$D13),1,0))</f>
        <v>0</v>
      </c>
      <c r="Q13" s="13">
        <f>IF(OR($D13="",$F13=""),0,IF(AND(Q$5&lt;=$F13,Q$5+6&gt;=$D13),1,0))</f>
        <v>0</v>
      </c>
      <c r="R13" s="13">
        <f>IF(OR($D13="",$F13=""),0,IF(AND(R$5&lt;=$F13,R$5+6&gt;=$D13),1,0))</f>
        <v>0</v>
      </c>
      <c r="S13" s="13">
        <f>IF(OR($D13="",$F13=""),0,IF(AND(S$5&lt;=$F13,S$5+6&gt;=$D13),1,0))</f>
        <v>0</v>
      </c>
      <c r="T13" s="13">
        <f>IF(OR($D13="",$F13=""),0,IF(AND(T$5&lt;=$F13,T$5+6&gt;=$D13),1,0))</f>
        <v>0</v>
      </c>
      <c r="U13" s="13">
        <f>IF(OR($D13="",$F13=""),0,IF(AND(U$5&lt;=$F13,U$5+6&gt;=$D13),1,0))</f>
        <v>0</v>
      </c>
      <c r="V13" s="13">
        <f>IF(OR($D13="",$F13=""),0,IF(AND(V$5&lt;=$F13,V$5+6&gt;=$D13),1,0))</f>
        <v>0</v>
      </c>
      <c r="W13" s="13">
        <f>IF(OR($D13="",$F13=""),0,IF(AND(W$5&lt;=$F13,W$5+6&gt;=$D13),1,0))</f>
        <v>0</v>
      </c>
      <c r="X13" s="13">
        <f>IF(OR($D13="",$F13=""),0,IF(AND(X$5&lt;=$F13,X$5+6&gt;=$D13),1,0))</f>
        <v>0</v>
      </c>
      <c r="Y13" s="13">
        <f>IF(OR($D13="",$F13=""),0,IF(AND(Y$5&lt;=$F13,Y$5+6&gt;=$D13),1,0))</f>
        <v>0</v>
      </c>
      <c r="Z13" s="13">
        <f>IF(OR($D13="",$F13=""),0,IF(AND(Z$5&lt;=$F13,Z$5+6&gt;=$D13),1,0))</f>
        <v>0</v>
      </c>
      <c r="AA13" s="13">
        <f>IF(OR($D13="",$F13=""),0,IF(AND(AA$5&lt;=$F13,AA$5+6&gt;=$D13),1,0))</f>
        <v>0</v>
      </c>
      <c r="AB13" s="13">
        <f>IF(OR($D13="",$F13=""),0,IF(AND(AB$5&lt;=$F13,AB$5+6&gt;=$D13),1,0))</f>
        <v>0</v>
      </c>
      <c r="AC13" s="13">
        <f>IF(OR($D13="",$F13=""),0,IF(AND(AC$5&lt;=$F13,AC$5+6&gt;=$D13),1,0))</f>
        <v>0</v>
      </c>
      <c r="AD13" s="13">
        <f>IF(OR($D13="",$F13=""),0,IF(AND(AD$5&lt;=$F13,AD$5+6&gt;=$D13),1,0))</f>
        <v>0</v>
      </c>
      <c r="AE13" s="13">
        <f>IF(OR($D13="",$F13=""),0,IF(AND(AE$5&lt;=$F13,AE$5+6&gt;=$D13),1,0))</f>
        <v>0</v>
      </c>
      <c r="AF13" s="13">
        <f>IF(OR($D13="",$F13=""),0,IF(AND(AF$5&lt;=$F13,AF$5+6&gt;=$D13),1,0))</f>
        <v>0</v>
      </c>
      <c r="AG13" s="13">
        <f>IF(OR($D13="",$F13=""),0,IF(AND(AG$5&lt;=$F13,AG$5+6&gt;=$D13),1,0))</f>
        <v>0</v>
      </c>
      <c r="AH13" s="13">
        <f>IF(OR($D13="",$F13=""),0,IF(AND(AH$5&lt;=$F13,AH$5+6&gt;=$D13),1,0))</f>
        <v>0</v>
      </c>
    </row>
    <row r="14">
      <c r="A14" s="8" t="str">
        <f>IF(B14="","",ROW()-5)</f>
        <v/>
      </c>
      <c r="B14" s="4" t="n"/>
      <c r="C14" s="4" t="n"/>
      <c r="D14" s="5" t="n"/>
      <c r="E14" s="9" t="n"/>
      <c r="F14" s="10" t="str">
        <f>IF(OR(D14="",E14=""),"",D14+E14-1)</f>
        <v/>
      </c>
      <c r="G14" s="11" t="n"/>
      <c r="H14" s="12" t="str">
        <f>IF(B14="","",IF(N(G14)&gt;=1,"Concluída",IF(AND(F14&lt;&gt;"",TODAY()&gt;F14),"Atrasada",IF(OR(N(G14)&gt;0,AND(D14&lt;&gt;"",TODAY()&gt;=D14)),"Em andamento","A iniciar"))))</f>
        <v/>
      </c>
      <c r="I14" s="13">
        <f>IF(OR($D14="",$F14=""),0,IF(AND(I$5&lt;=$F14,I$5+6&gt;=$D14),1,0))</f>
        <v>0</v>
      </c>
      <c r="J14" s="13">
        <f>IF(OR($D14="",$F14=""),0,IF(AND(J$5&lt;=$F14,J$5+6&gt;=$D14),1,0))</f>
        <v>0</v>
      </c>
      <c r="K14" s="13">
        <f>IF(OR($D14="",$F14=""),0,IF(AND(K$5&lt;=$F14,K$5+6&gt;=$D14),1,0))</f>
        <v>0</v>
      </c>
      <c r="L14" s="13">
        <f>IF(OR($D14="",$F14=""),0,IF(AND(L$5&lt;=$F14,L$5+6&gt;=$D14),1,0))</f>
        <v>0</v>
      </c>
      <c r="M14" s="13">
        <f>IF(OR($D14="",$F14=""),0,IF(AND(M$5&lt;=$F14,M$5+6&gt;=$D14),1,0))</f>
        <v>0</v>
      </c>
      <c r="N14" s="13">
        <f>IF(OR($D14="",$F14=""),0,IF(AND(N$5&lt;=$F14,N$5+6&gt;=$D14),1,0))</f>
        <v>0</v>
      </c>
      <c r="O14" s="13">
        <f>IF(OR($D14="",$F14=""),0,IF(AND(O$5&lt;=$F14,O$5+6&gt;=$D14),1,0))</f>
        <v>0</v>
      </c>
      <c r="P14" s="13">
        <f>IF(OR($D14="",$F14=""),0,IF(AND(P$5&lt;=$F14,P$5+6&gt;=$D14),1,0))</f>
        <v>0</v>
      </c>
      <c r="Q14" s="13">
        <f>IF(OR($D14="",$F14=""),0,IF(AND(Q$5&lt;=$F14,Q$5+6&gt;=$D14),1,0))</f>
        <v>0</v>
      </c>
      <c r="R14" s="13">
        <f>IF(OR($D14="",$F14=""),0,IF(AND(R$5&lt;=$F14,R$5+6&gt;=$D14),1,0))</f>
        <v>0</v>
      </c>
      <c r="S14" s="13">
        <f>IF(OR($D14="",$F14=""),0,IF(AND(S$5&lt;=$F14,S$5+6&gt;=$D14),1,0))</f>
        <v>0</v>
      </c>
      <c r="T14" s="13">
        <f>IF(OR($D14="",$F14=""),0,IF(AND(T$5&lt;=$F14,T$5+6&gt;=$D14),1,0))</f>
        <v>0</v>
      </c>
      <c r="U14" s="13">
        <f>IF(OR($D14="",$F14=""),0,IF(AND(U$5&lt;=$F14,U$5+6&gt;=$D14),1,0))</f>
        <v>0</v>
      </c>
      <c r="V14" s="13">
        <f>IF(OR($D14="",$F14=""),0,IF(AND(V$5&lt;=$F14,V$5+6&gt;=$D14),1,0))</f>
        <v>0</v>
      </c>
      <c r="W14" s="13">
        <f>IF(OR($D14="",$F14=""),0,IF(AND(W$5&lt;=$F14,W$5+6&gt;=$D14),1,0))</f>
        <v>0</v>
      </c>
      <c r="X14" s="13">
        <f>IF(OR($D14="",$F14=""),0,IF(AND(X$5&lt;=$F14,X$5+6&gt;=$D14),1,0))</f>
        <v>0</v>
      </c>
      <c r="Y14" s="13">
        <f>IF(OR($D14="",$F14=""),0,IF(AND(Y$5&lt;=$F14,Y$5+6&gt;=$D14),1,0))</f>
        <v>0</v>
      </c>
      <c r="Z14" s="13">
        <f>IF(OR($D14="",$F14=""),0,IF(AND(Z$5&lt;=$F14,Z$5+6&gt;=$D14),1,0))</f>
        <v>0</v>
      </c>
      <c r="AA14" s="13">
        <f>IF(OR($D14="",$F14=""),0,IF(AND(AA$5&lt;=$F14,AA$5+6&gt;=$D14),1,0))</f>
        <v>0</v>
      </c>
      <c r="AB14" s="13">
        <f>IF(OR($D14="",$F14=""),0,IF(AND(AB$5&lt;=$F14,AB$5+6&gt;=$D14),1,0))</f>
        <v>0</v>
      </c>
      <c r="AC14" s="13">
        <f>IF(OR($D14="",$F14=""),0,IF(AND(AC$5&lt;=$F14,AC$5+6&gt;=$D14),1,0))</f>
        <v>0</v>
      </c>
      <c r="AD14" s="13">
        <f>IF(OR($D14="",$F14=""),0,IF(AND(AD$5&lt;=$F14,AD$5+6&gt;=$D14),1,0))</f>
        <v>0</v>
      </c>
      <c r="AE14" s="13">
        <f>IF(OR($D14="",$F14=""),0,IF(AND(AE$5&lt;=$F14,AE$5+6&gt;=$D14),1,0))</f>
        <v>0</v>
      </c>
      <c r="AF14" s="13">
        <f>IF(OR($D14="",$F14=""),0,IF(AND(AF$5&lt;=$F14,AF$5+6&gt;=$D14),1,0))</f>
        <v>0</v>
      </c>
      <c r="AG14" s="13">
        <f>IF(OR($D14="",$F14=""),0,IF(AND(AG$5&lt;=$F14,AG$5+6&gt;=$D14),1,0))</f>
        <v>0</v>
      </c>
      <c r="AH14" s="13">
        <f>IF(OR($D14="",$F14=""),0,IF(AND(AH$5&lt;=$F14,AH$5+6&gt;=$D14),1,0))</f>
        <v>0</v>
      </c>
    </row>
    <row r="15">
      <c r="A15" s="8" t="str">
        <f>IF(B15="","",ROW()-5)</f>
        <v/>
      </c>
      <c r="B15" s="4" t="n"/>
      <c r="C15" s="4" t="n"/>
      <c r="D15" s="5" t="n"/>
      <c r="E15" s="9" t="n"/>
      <c r="F15" s="10" t="str">
        <f>IF(OR(D15="",E15=""),"",D15+E15-1)</f>
        <v/>
      </c>
      <c r="G15" s="11" t="n"/>
      <c r="H15" s="12" t="str">
        <f>IF(B15="","",IF(N(G15)&gt;=1,"Concluída",IF(AND(F15&lt;&gt;"",TODAY()&gt;F15),"Atrasada",IF(OR(N(G15)&gt;0,AND(D15&lt;&gt;"",TODAY()&gt;=D15)),"Em andamento","A iniciar"))))</f>
        <v/>
      </c>
      <c r="I15" s="13">
        <f>IF(OR($D15="",$F15=""),0,IF(AND(I$5&lt;=$F15,I$5+6&gt;=$D15),1,0))</f>
        <v>0</v>
      </c>
      <c r="J15" s="13">
        <f>IF(OR($D15="",$F15=""),0,IF(AND(J$5&lt;=$F15,J$5+6&gt;=$D15),1,0))</f>
        <v>0</v>
      </c>
      <c r="K15" s="13">
        <f>IF(OR($D15="",$F15=""),0,IF(AND(K$5&lt;=$F15,K$5+6&gt;=$D15),1,0))</f>
        <v>0</v>
      </c>
      <c r="L15" s="13">
        <f>IF(OR($D15="",$F15=""),0,IF(AND(L$5&lt;=$F15,L$5+6&gt;=$D15),1,0))</f>
        <v>0</v>
      </c>
      <c r="M15" s="13">
        <f>IF(OR($D15="",$F15=""),0,IF(AND(M$5&lt;=$F15,M$5+6&gt;=$D15),1,0))</f>
        <v>0</v>
      </c>
      <c r="N15" s="13">
        <f>IF(OR($D15="",$F15=""),0,IF(AND(N$5&lt;=$F15,N$5+6&gt;=$D15),1,0))</f>
        <v>0</v>
      </c>
      <c r="O15" s="13">
        <f>IF(OR($D15="",$F15=""),0,IF(AND(O$5&lt;=$F15,O$5+6&gt;=$D15),1,0))</f>
        <v>0</v>
      </c>
      <c r="P15" s="13">
        <f>IF(OR($D15="",$F15=""),0,IF(AND(P$5&lt;=$F15,P$5+6&gt;=$D15),1,0))</f>
        <v>0</v>
      </c>
      <c r="Q15" s="13">
        <f>IF(OR($D15="",$F15=""),0,IF(AND(Q$5&lt;=$F15,Q$5+6&gt;=$D15),1,0))</f>
        <v>0</v>
      </c>
      <c r="R15" s="13">
        <f>IF(OR($D15="",$F15=""),0,IF(AND(R$5&lt;=$F15,R$5+6&gt;=$D15),1,0))</f>
        <v>0</v>
      </c>
      <c r="S15" s="13">
        <f>IF(OR($D15="",$F15=""),0,IF(AND(S$5&lt;=$F15,S$5+6&gt;=$D15),1,0))</f>
        <v>0</v>
      </c>
      <c r="T15" s="13">
        <f>IF(OR($D15="",$F15=""),0,IF(AND(T$5&lt;=$F15,T$5+6&gt;=$D15),1,0))</f>
        <v>0</v>
      </c>
      <c r="U15" s="13">
        <f>IF(OR($D15="",$F15=""),0,IF(AND(U$5&lt;=$F15,U$5+6&gt;=$D15),1,0))</f>
        <v>0</v>
      </c>
      <c r="V15" s="13">
        <f>IF(OR($D15="",$F15=""),0,IF(AND(V$5&lt;=$F15,V$5+6&gt;=$D15),1,0))</f>
        <v>0</v>
      </c>
      <c r="W15" s="13">
        <f>IF(OR($D15="",$F15=""),0,IF(AND(W$5&lt;=$F15,W$5+6&gt;=$D15),1,0))</f>
        <v>0</v>
      </c>
      <c r="X15" s="13">
        <f>IF(OR($D15="",$F15=""),0,IF(AND(X$5&lt;=$F15,X$5+6&gt;=$D15),1,0))</f>
        <v>0</v>
      </c>
      <c r="Y15" s="13">
        <f>IF(OR($D15="",$F15=""),0,IF(AND(Y$5&lt;=$F15,Y$5+6&gt;=$D15),1,0))</f>
        <v>0</v>
      </c>
      <c r="Z15" s="13">
        <f>IF(OR($D15="",$F15=""),0,IF(AND(Z$5&lt;=$F15,Z$5+6&gt;=$D15),1,0))</f>
        <v>0</v>
      </c>
      <c r="AA15" s="13">
        <f>IF(OR($D15="",$F15=""),0,IF(AND(AA$5&lt;=$F15,AA$5+6&gt;=$D15),1,0))</f>
        <v>0</v>
      </c>
      <c r="AB15" s="13">
        <f>IF(OR($D15="",$F15=""),0,IF(AND(AB$5&lt;=$F15,AB$5+6&gt;=$D15),1,0))</f>
        <v>0</v>
      </c>
      <c r="AC15" s="13">
        <f>IF(OR($D15="",$F15=""),0,IF(AND(AC$5&lt;=$F15,AC$5+6&gt;=$D15),1,0))</f>
        <v>0</v>
      </c>
      <c r="AD15" s="13">
        <f>IF(OR($D15="",$F15=""),0,IF(AND(AD$5&lt;=$F15,AD$5+6&gt;=$D15),1,0))</f>
        <v>0</v>
      </c>
      <c r="AE15" s="13">
        <f>IF(OR($D15="",$F15=""),0,IF(AND(AE$5&lt;=$F15,AE$5+6&gt;=$D15),1,0))</f>
        <v>0</v>
      </c>
      <c r="AF15" s="13">
        <f>IF(OR($D15="",$F15=""),0,IF(AND(AF$5&lt;=$F15,AF$5+6&gt;=$D15),1,0))</f>
        <v>0</v>
      </c>
      <c r="AG15" s="13">
        <f>IF(OR($D15="",$F15=""),0,IF(AND(AG$5&lt;=$F15,AG$5+6&gt;=$D15),1,0))</f>
        <v>0</v>
      </c>
      <c r="AH15" s="13">
        <f>IF(OR($D15="",$F15=""),0,IF(AND(AH$5&lt;=$F15,AH$5+6&gt;=$D15),1,0))</f>
        <v>0</v>
      </c>
    </row>
    <row r="16">
      <c r="A16" s="8" t="str">
        <f>IF(B16="","",ROW()-5)</f>
        <v/>
      </c>
      <c r="B16" s="4" t="n"/>
      <c r="C16" s="4" t="n"/>
      <c r="D16" s="5" t="n"/>
      <c r="E16" s="9" t="n"/>
      <c r="F16" s="10" t="str">
        <f>IF(OR(D16="",E16=""),"",D16+E16-1)</f>
        <v/>
      </c>
      <c r="G16" s="11" t="n"/>
      <c r="H16" s="12" t="str">
        <f>IF(B16="","",IF(N(G16)&gt;=1,"Concluída",IF(AND(F16&lt;&gt;"",TODAY()&gt;F16),"Atrasada",IF(OR(N(G16)&gt;0,AND(D16&lt;&gt;"",TODAY()&gt;=D16)),"Em andamento","A iniciar"))))</f>
        <v/>
      </c>
      <c r="I16" s="13">
        <f>IF(OR($D16="",$F16=""),0,IF(AND(I$5&lt;=$F16,I$5+6&gt;=$D16),1,0))</f>
        <v>0</v>
      </c>
      <c r="J16" s="13">
        <f>IF(OR($D16="",$F16=""),0,IF(AND(J$5&lt;=$F16,J$5+6&gt;=$D16),1,0))</f>
        <v>0</v>
      </c>
      <c r="K16" s="13">
        <f>IF(OR($D16="",$F16=""),0,IF(AND(K$5&lt;=$F16,K$5+6&gt;=$D16),1,0))</f>
        <v>0</v>
      </c>
      <c r="L16" s="13">
        <f>IF(OR($D16="",$F16=""),0,IF(AND(L$5&lt;=$F16,L$5+6&gt;=$D16),1,0))</f>
        <v>0</v>
      </c>
      <c r="M16" s="13">
        <f>IF(OR($D16="",$F16=""),0,IF(AND(M$5&lt;=$F16,M$5+6&gt;=$D16),1,0))</f>
        <v>0</v>
      </c>
      <c r="N16" s="13">
        <f>IF(OR($D16="",$F16=""),0,IF(AND(N$5&lt;=$F16,N$5+6&gt;=$D16),1,0))</f>
        <v>0</v>
      </c>
      <c r="O16" s="13">
        <f>IF(OR($D16="",$F16=""),0,IF(AND(O$5&lt;=$F16,O$5+6&gt;=$D16),1,0))</f>
        <v>0</v>
      </c>
      <c r="P16" s="13">
        <f>IF(OR($D16="",$F16=""),0,IF(AND(P$5&lt;=$F16,P$5+6&gt;=$D16),1,0))</f>
        <v>0</v>
      </c>
      <c r="Q16" s="13">
        <f>IF(OR($D16="",$F16=""),0,IF(AND(Q$5&lt;=$F16,Q$5+6&gt;=$D16),1,0))</f>
        <v>0</v>
      </c>
      <c r="R16" s="13">
        <f>IF(OR($D16="",$F16=""),0,IF(AND(R$5&lt;=$F16,R$5+6&gt;=$D16),1,0))</f>
        <v>0</v>
      </c>
      <c r="S16" s="13">
        <f>IF(OR($D16="",$F16=""),0,IF(AND(S$5&lt;=$F16,S$5+6&gt;=$D16),1,0))</f>
        <v>0</v>
      </c>
      <c r="T16" s="13">
        <f>IF(OR($D16="",$F16=""),0,IF(AND(T$5&lt;=$F16,T$5+6&gt;=$D16),1,0))</f>
        <v>0</v>
      </c>
      <c r="U16" s="13">
        <f>IF(OR($D16="",$F16=""),0,IF(AND(U$5&lt;=$F16,U$5+6&gt;=$D16),1,0))</f>
        <v>0</v>
      </c>
      <c r="V16" s="13">
        <f>IF(OR($D16="",$F16=""),0,IF(AND(V$5&lt;=$F16,V$5+6&gt;=$D16),1,0))</f>
        <v>0</v>
      </c>
      <c r="W16" s="13">
        <f>IF(OR($D16="",$F16=""),0,IF(AND(W$5&lt;=$F16,W$5+6&gt;=$D16),1,0))</f>
        <v>0</v>
      </c>
      <c r="X16" s="13">
        <f>IF(OR($D16="",$F16=""),0,IF(AND(X$5&lt;=$F16,X$5+6&gt;=$D16),1,0))</f>
        <v>0</v>
      </c>
      <c r="Y16" s="13">
        <f>IF(OR($D16="",$F16=""),0,IF(AND(Y$5&lt;=$F16,Y$5+6&gt;=$D16),1,0))</f>
        <v>0</v>
      </c>
      <c r="Z16" s="13">
        <f>IF(OR($D16="",$F16=""),0,IF(AND(Z$5&lt;=$F16,Z$5+6&gt;=$D16),1,0))</f>
        <v>0</v>
      </c>
      <c r="AA16" s="13">
        <f>IF(OR($D16="",$F16=""),0,IF(AND(AA$5&lt;=$F16,AA$5+6&gt;=$D16),1,0))</f>
        <v>0</v>
      </c>
      <c r="AB16" s="13">
        <f>IF(OR($D16="",$F16=""),0,IF(AND(AB$5&lt;=$F16,AB$5+6&gt;=$D16),1,0))</f>
        <v>0</v>
      </c>
      <c r="AC16" s="13">
        <f>IF(OR($D16="",$F16=""),0,IF(AND(AC$5&lt;=$F16,AC$5+6&gt;=$D16),1,0))</f>
        <v>0</v>
      </c>
      <c r="AD16" s="13">
        <f>IF(OR($D16="",$F16=""),0,IF(AND(AD$5&lt;=$F16,AD$5+6&gt;=$D16),1,0))</f>
        <v>0</v>
      </c>
      <c r="AE16" s="13">
        <f>IF(OR($D16="",$F16=""),0,IF(AND(AE$5&lt;=$F16,AE$5+6&gt;=$D16),1,0))</f>
        <v>0</v>
      </c>
      <c r="AF16" s="13">
        <f>IF(OR($D16="",$F16=""),0,IF(AND(AF$5&lt;=$F16,AF$5+6&gt;=$D16),1,0))</f>
        <v>0</v>
      </c>
      <c r="AG16" s="13">
        <f>IF(OR($D16="",$F16=""),0,IF(AND(AG$5&lt;=$F16,AG$5+6&gt;=$D16),1,0))</f>
        <v>0</v>
      </c>
      <c r="AH16" s="13">
        <f>IF(OR($D16="",$F16=""),0,IF(AND(AH$5&lt;=$F16,AH$5+6&gt;=$D16),1,0))</f>
        <v>0</v>
      </c>
    </row>
    <row r="17">
      <c r="A17" s="8" t="str">
        <f>IF(B17="","",ROW()-5)</f>
        <v/>
      </c>
      <c r="B17" s="4" t="n"/>
      <c r="C17" s="4" t="n"/>
      <c r="D17" s="5" t="n"/>
      <c r="E17" s="9" t="n"/>
      <c r="F17" s="10" t="str">
        <f>IF(OR(D17="",E17=""),"",D17+E17-1)</f>
        <v/>
      </c>
      <c r="G17" s="11" t="n"/>
      <c r="H17" s="12" t="str">
        <f>IF(B17="","",IF(N(G17)&gt;=1,"Concluída",IF(AND(F17&lt;&gt;"",TODAY()&gt;F17),"Atrasada",IF(OR(N(G17)&gt;0,AND(D17&lt;&gt;"",TODAY()&gt;=D17)),"Em andamento","A iniciar"))))</f>
        <v/>
      </c>
      <c r="I17" s="13">
        <f>IF(OR($D17="",$F17=""),0,IF(AND(I$5&lt;=$F17,I$5+6&gt;=$D17),1,0))</f>
        <v>0</v>
      </c>
      <c r="J17" s="13">
        <f>IF(OR($D17="",$F17=""),0,IF(AND(J$5&lt;=$F17,J$5+6&gt;=$D17),1,0))</f>
        <v>0</v>
      </c>
      <c r="K17" s="13">
        <f>IF(OR($D17="",$F17=""),0,IF(AND(K$5&lt;=$F17,K$5+6&gt;=$D17),1,0))</f>
        <v>0</v>
      </c>
      <c r="L17" s="13">
        <f>IF(OR($D17="",$F17=""),0,IF(AND(L$5&lt;=$F17,L$5+6&gt;=$D17),1,0))</f>
        <v>0</v>
      </c>
      <c r="M17" s="13">
        <f>IF(OR($D17="",$F17=""),0,IF(AND(M$5&lt;=$F17,M$5+6&gt;=$D17),1,0))</f>
        <v>0</v>
      </c>
      <c r="N17" s="13">
        <f>IF(OR($D17="",$F17=""),0,IF(AND(N$5&lt;=$F17,N$5+6&gt;=$D17),1,0))</f>
        <v>0</v>
      </c>
      <c r="O17" s="13">
        <f>IF(OR($D17="",$F17=""),0,IF(AND(O$5&lt;=$F17,O$5+6&gt;=$D17),1,0))</f>
        <v>0</v>
      </c>
      <c r="P17" s="13">
        <f>IF(OR($D17="",$F17=""),0,IF(AND(P$5&lt;=$F17,P$5+6&gt;=$D17),1,0))</f>
        <v>0</v>
      </c>
      <c r="Q17" s="13">
        <f>IF(OR($D17="",$F17=""),0,IF(AND(Q$5&lt;=$F17,Q$5+6&gt;=$D17),1,0))</f>
        <v>0</v>
      </c>
      <c r="R17" s="13">
        <f>IF(OR($D17="",$F17=""),0,IF(AND(R$5&lt;=$F17,R$5+6&gt;=$D17),1,0))</f>
        <v>0</v>
      </c>
      <c r="S17" s="13">
        <f>IF(OR($D17="",$F17=""),0,IF(AND(S$5&lt;=$F17,S$5+6&gt;=$D17),1,0))</f>
        <v>0</v>
      </c>
      <c r="T17" s="13">
        <f>IF(OR($D17="",$F17=""),0,IF(AND(T$5&lt;=$F17,T$5+6&gt;=$D17),1,0))</f>
        <v>0</v>
      </c>
      <c r="U17" s="13">
        <f>IF(OR($D17="",$F17=""),0,IF(AND(U$5&lt;=$F17,U$5+6&gt;=$D17),1,0))</f>
        <v>0</v>
      </c>
      <c r="V17" s="13">
        <f>IF(OR($D17="",$F17=""),0,IF(AND(V$5&lt;=$F17,V$5+6&gt;=$D17),1,0))</f>
        <v>0</v>
      </c>
      <c r="W17" s="13">
        <f>IF(OR($D17="",$F17=""),0,IF(AND(W$5&lt;=$F17,W$5+6&gt;=$D17),1,0))</f>
        <v>0</v>
      </c>
      <c r="X17" s="13">
        <f>IF(OR($D17="",$F17=""),0,IF(AND(X$5&lt;=$F17,X$5+6&gt;=$D17),1,0))</f>
        <v>0</v>
      </c>
      <c r="Y17" s="13">
        <f>IF(OR($D17="",$F17=""),0,IF(AND(Y$5&lt;=$F17,Y$5+6&gt;=$D17),1,0))</f>
        <v>0</v>
      </c>
      <c r="Z17" s="13">
        <f>IF(OR($D17="",$F17=""),0,IF(AND(Z$5&lt;=$F17,Z$5+6&gt;=$D17),1,0))</f>
        <v>0</v>
      </c>
      <c r="AA17" s="13">
        <f>IF(OR($D17="",$F17=""),0,IF(AND(AA$5&lt;=$F17,AA$5+6&gt;=$D17),1,0))</f>
        <v>0</v>
      </c>
      <c r="AB17" s="13">
        <f>IF(OR($D17="",$F17=""),0,IF(AND(AB$5&lt;=$F17,AB$5+6&gt;=$D17),1,0))</f>
        <v>0</v>
      </c>
      <c r="AC17" s="13">
        <f>IF(OR($D17="",$F17=""),0,IF(AND(AC$5&lt;=$F17,AC$5+6&gt;=$D17),1,0))</f>
        <v>0</v>
      </c>
      <c r="AD17" s="13">
        <f>IF(OR($D17="",$F17=""),0,IF(AND(AD$5&lt;=$F17,AD$5+6&gt;=$D17),1,0))</f>
        <v>0</v>
      </c>
      <c r="AE17" s="13">
        <f>IF(OR($D17="",$F17=""),0,IF(AND(AE$5&lt;=$F17,AE$5+6&gt;=$D17),1,0))</f>
        <v>0</v>
      </c>
      <c r="AF17" s="13">
        <f>IF(OR($D17="",$F17=""),0,IF(AND(AF$5&lt;=$F17,AF$5+6&gt;=$D17),1,0))</f>
        <v>0</v>
      </c>
      <c r="AG17" s="13">
        <f>IF(OR($D17="",$F17=""),0,IF(AND(AG$5&lt;=$F17,AG$5+6&gt;=$D17),1,0))</f>
        <v>0</v>
      </c>
      <c r="AH17" s="13">
        <f>IF(OR($D17="",$F17=""),0,IF(AND(AH$5&lt;=$F17,AH$5+6&gt;=$D17),1,0))</f>
        <v>0</v>
      </c>
    </row>
    <row r="18">
      <c r="A18" s="8" t="str">
        <f>IF(B18="","",ROW()-5)</f>
        <v/>
      </c>
      <c r="B18" s="4" t="n"/>
      <c r="C18" s="4" t="n"/>
      <c r="D18" s="5" t="n"/>
      <c r="E18" s="9" t="n"/>
      <c r="F18" s="10" t="str">
        <f>IF(OR(D18="",E18=""),"",D18+E18-1)</f>
        <v/>
      </c>
      <c r="G18" s="11" t="n"/>
      <c r="H18" s="12" t="str">
        <f>IF(B18="","",IF(N(G18)&gt;=1,"Concluída",IF(AND(F18&lt;&gt;"",TODAY()&gt;F18),"Atrasada",IF(OR(N(G18)&gt;0,AND(D18&lt;&gt;"",TODAY()&gt;=D18)),"Em andamento","A iniciar"))))</f>
        <v/>
      </c>
      <c r="I18" s="13">
        <f>IF(OR($D18="",$F18=""),0,IF(AND(I$5&lt;=$F18,I$5+6&gt;=$D18),1,0))</f>
        <v>0</v>
      </c>
      <c r="J18" s="13">
        <f>IF(OR($D18="",$F18=""),0,IF(AND(J$5&lt;=$F18,J$5+6&gt;=$D18),1,0))</f>
        <v>0</v>
      </c>
      <c r="K18" s="13">
        <f>IF(OR($D18="",$F18=""),0,IF(AND(K$5&lt;=$F18,K$5+6&gt;=$D18),1,0))</f>
        <v>0</v>
      </c>
      <c r="L18" s="13">
        <f>IF(OR($D18="",$F18=""),0,IF(AND(L$5&lt;=$F18,L$5+6&gt;=$D18),1,0))</f>
        <v>0</v>
      </c>
      <c r="M18" s="13">
        <f>IF(OR($D18="",$F18=""),0,IF(AND(M$5&lt;=$F18,M$5+6&gt;=$D18),1,0))</f>
        <v>0</v>
      </c>
      <c r="N18" s="13">
        <f>IF(OR($D18="",$F18=""),0,IF(AND(N$5&lt;=$F18,N$5+6&gt;=$D18),1,0))</f>
        <v>0</v>
      </c>
      <c r="O18" s="13">
        <f>IF(OR($D18="",$F18=""),0,IF(AND(O$5&lt;=$F18,O$5+6&gt;=$D18),1,0))</f>
        <v>0</v>
      </c>
      <c r="P18" s="13">
        <f>IF(OR($D18="",$F18=""),0,IF(AND(P$5&lt;=$F18,P$5+6&gt;=$D18),1,0))</f>
        <v>0</v>
      </c>
      <c r="Q18" s="13">
        <f>IF(OR($D18="",$F18=""),0,IF(AND(Q$5&lt;=$F18,Q$5+6&gt;=$D18),1,0))</f>
        <v>0</v>
      </c>
      <c r="R18" s="13">
        <f>IF(OR($D18="",$F18=""),0,IF(AND(R$5&lt;=$F18,R$5+6&gt;=$D18),1,0))</f>
        <v>0</v>
      </c>
      <c r="S18" s="13">
        <f>IF(OR($D18="",$F18=""),0,IF(AND(S$5&lt;=$F18,S$5+6&gt;=$D18),1,0))</f>
        <v>0</v>
      </c>
      <c r="T18" s="13">
        <f>IF(OR($D18="",$F18=""),0,IF(AND(T$5&lt;=$F18,T$5+6&gt;=$D18),1,0))</f>
        <v>0</v>
      </c>
      <c r="U18" s="13">
        <f>IF(OR($D18="",$F18=""),0,IF(AND(U$5&lt;=$F18,U$5+6&gt;=$D18),1,0))</f>
        <v>0</v>
      </c>
      <c r="V18" s="13">
        <f>IF(OR($D18="",$F18=""),0,IF(AND(V$5&lt;=$F18,V$5+6&gt;=$D18),1,0))</f>
        <v>0</v>
      </c>
      <c r="W18" s="13">
        <f>IF(OR($D18="",$F18=""),0,IF(AND(W$5&lt;=$F18,W$5+6&gt;=$D18),1,0))</f>
        <v>0</v>
      </c>
      <c r="X18" s="13">
        <f>IF(OR($D18="",$F18=""),0,IF(AND(X$5&lt;=$F18,X$5+6&gt;=$D18),1,0))</f>
        <v>0</v>
      </c>
      <c r="Y18" s="13">
        <f>IF(OR($D18="",$F18=""),0,IF(AND(Y$5&lt;=$F18,Y$5+6&gt;=$D18),1,0))</f>
        <v>0</v>
      </c>
      <c r="Z18" s="13">
        <f>IF(OR($D18="",$F18=""),0,IF(AND(Z$5&lt;=$F18,Z$5+6&gt;=$D18),1,0))</f>
        <v>0</v>
      </c>
      <c r="AA18" s="13">
        <f>IF(OR($D18="",$F18=""),0,IF(AND(AA$5&lt;=$F18,AA$5+6&gt;=$D18),1,0))</f>
        <v>0</v>
      </c>
      <c r="AB18" s="13">
        <f>IF(OR($D18="",$F18=""),0,IF(AND(AB$5&lt;=$F18,AB$5+6&gt;=$D18),1,0))</f>
        <v>0</v>
      </c>
      <c r="AC18" s="13">
        <f>IF(OR($D18="",$F18=""),0,IF(AND(AC$5&lt;=$F18,AC$5+6&gt;=$D18),1,0))</f>
        <v>0</v>
      </c>
      <c r="AD18" s="13">
        <f>IF(OR($D18="",$F18=""),0,IF(AND(AD$5&lt;=$F18,AD$5+6&gt;=$D18),1,0))</f>
        <v>0</v>
      </c>
      <c r="AE18" s="13">
        <f>IF(OR($D18="",$F18=""),0,IF(AND(AE$5&lt;=$F18,AE$5+6&gt;=$D18),1,0))</f>
        <v>0</v>
      </c>
      <c r="AF18" s="13">
        <f>IF(OR($D18="",$F18=""),0,IF(AND(AF$5&lt;=$F18,AF$5+6&gt;=$D18),1,0))</f>
        <v>0</v>
      </c>
      <c r="AG18" s="13">
        <f>IF(OR($D18="",$F18=""),0,IF(AND(AG$5&lt;=$F18,AG$5+6&gt;=$D18),1,0))</f>
        <v>0</v>
      </c>
      <c r="AH18" s="13">
        <f>IF(OR($D18="",$F18=""),0,IF(AND(AH$5&lt;=$F18,AH$5+6&gt;=$D18),1,0))</f>
        <v>0</v>
      </c>
    </row>
    <row r="19">
      <c r="A19" s="8" t="str">
        <f>IF(B19="","",ROW()-5)</f>
        <v/>
      </c>
      <c r="B19" s="4" t="n"/>
      <c r="C19" s="4" t="n"/>
      <c r="D19" s="5" t="n"/>
      <c r="E19" s="9" t="n"/>
      <c r="F19" s="10" t="str">
        <f>IF(OR(D19="",E19=""),"",D19+E19-1)</f>
        <v/>
      </c>
      <c r="G19" s="11" t="n"/>
      <c r="H19" s="12" t="str">
        <f>IF(B19="","",IF(N(G19)&gt;=1,"Concluída",IF(AND(F19&lt;&gt;"",TODAY()&gt;F19),"Atrasada",IF(OR(N(G19)&gt;0,AND(D19&lt;&gt;"",TODAY()&gt;=D19)),"Em andamento","A iniciar"))))</f>
        <v/>
      </c>
      <c r="I19" s="13">
        <f>IF(OR($D19="",$F19=""),0,IF(AND(I$5&lt;=$F19,I$5+6&gt;=$D19),1,0))</f>
        <v>0</v>
      </c>
      <c r="J19" s="13">
        <f>IF(OR($D19="",$F19=""),0,IF(AND(J$5&lt;=$F19,J$5+6&gt;=$D19),1,0))</f>
        <v>0</v>
      </c>
      <c r="K19" s="13">
        <f>IF(OR($D19="",$F19=""),0,IF(AND(K$5&lt;=$F19,K$5+6&gt;=$D19),1,0))</f>
        <v>0</v>
      </c>
      <c r="L19" s="13">
        <f>IF(OR($D19="",$F19=""),0,IF(AND(L$5&lt;=$F19,L$5+6&gt;=$D19),1,0))</f>
        <v>0</v>
      </c>
      <c r="M19" s="13">
        <f>IF(OR($D19="",$F19=""),0,IF(AND(M$5&lt;=$F19,M$5+6&gt;=$D19),1,0))</f>
        <v>0</v>
      </c>
      <c r="N19" s="13">
        <f>IF(OR($D19="",$F19=""),0,IF(AND(N$5&lt;=$F19,N$5+6&gt;=$D19),1,0))</f>
        <v>0</v>
      </c>
      <c r="O19" s="13">
        <f>IF(OR($D19="",$F19=""),0,IF(AND(O$5&lt;=$F19,O$5+6&gt;=$D19),1,0))</f>
        <v>0</v>
      </c>
      <c r="P19" s="13">
        <f>IF(OR($D19="",$F19=""),0,IF(AND(P$5&lt;=$F19,P$5+6&gt;=$D19),1,0))</f>
        <v>0</v>
      </c>
      <c r="Q19" s="13">
        <f>IF(OR($D19="",$F19=""),0,IF(AND(Q$5&lt;=$F19,Q$5+6&gt;=$D19),1,0))</f>
        <v>0</v>
      </c>
      <c r="R19" s="13">
        <f>IF(OR($D19="",$F19=""),0,IF(AND(R$5&lt;=$F19,R$5+6&gt;=$D19),1,0))</f>
        <v>0</v>
      </c>
      <c r="S19" s="13">
        <f>IF(OR($D19="",$F19=""),0,IF(AND(S$5&lt;=$F19,S$5+6&gt;=$D19),1,0))</f>
        <v>0</v>
      </c>
      <c r="T19" s="13">
        <f>IF(OR($D19="",$F19=""),0,IF(AND(T$5&lt;=$F19,T$5+6&gt;=$D19),1,0))</f>
        <v>0</v>
      </c>
      <c r="U19" s="13">
        <f>IF(OR($D19="",$F19=""),0,IF(AND(U$5&lt;=$F19,U$5+6&gt;=$D19),1,0))</f>
        <v>0</v>
      </c>
      <c r="V19" s="13">
        <f>IF(OR($D19="",$F19=""),0,IF(AND(V$5&lt;=$F19,V$5+6&gt;=$D19),1,0))</f>
        <v>0</v>
      </c>
      <c r="W19" s="13">
        <f>IF(OR($D19="",$F19=""),0,IF(AND(W$5&lt;=$F19,W$5+6&gt;=$D19),1,0))</f>
        <v>0</v>
      </c>
      <c r="X19" s="13">
        <f>IF(OR($D19="",$F19=""),0,IF(AND(X$5&lt;=$F19,X$5+6&gt;=$D19),1,0))</f>
        <v>0</v>
      </c>
      <c r="Y19" s="13">
        <f>IF(OR($D19="",$F19=""),0,IF(AND(Y$5&lt;=$F19,Y$5+6&gt;=$D19),1,0))</f>
        <v>0</v>
      </c>
      <c r="Z19" s="13">
        <f>IF(OR($D19="",$F19=""),0,IF(AND(Z$5&lt;=$F19,Z$5+6&gt;=$D19),1,0))</f>
        <v>0</v>
      </c>
      <c r="AA19" s="13">
        <f>IF(OR($D19="",$F19=""),0,IF(AND(AA$5&lt;=$F19,AA$5+6&gt;=$D19),1,0))</f>
        <v>0</v>
      </c>
      <c r="AB19" s="13">
        <f>IF(OR($D19="",$F19=""),0,IF(AND(AB$5&lt;=$F19,AB$5+6&gt;=$D19),1,0))</f>
        <v>0</v>
      </c>
      <c r="AC19" s="13">
        <f>IF(OR($D19="",$F19=""),0,IF(AND(AC$5&lt;=$F19,AC$5+6&gt;=$D19),1,0))</f>
        <v>0</v>
      </c>
      <c r="AD19" s="13">
        <f>IF(OR($D19="",$F19=""),0,IF(AND(AD$5&lt;=$F19,AD$5+6&gt;=$D19),1,0))</f>
        <v>0</v>
      </c>
      <c r="AE19" s="13">
        <f>IF(OR($D19="",$F19=""),0,IF(AND(AE$5&lt;=$F19,AE$5+6&gt;=$D19),1,0))</f>
        <v>0</v>
      </c>
      <c r="AF19" s="13">
        <f>IF(OR($D19="",$F19=""),0,IF(AND(AF$5&lt;=$F19,AF$5+6&gt;=$D19),1,0))</f>
        <v>0</v>
      </c>
      <c r="AG19" s="13">
        <f>IF(OR($D19="",$F19=""),0,IF(AND(AG$5&lt;=$F19,AG$5+6&gt;=$D19),1,0))</f>
        <v>0</v>
      </c>
      <c r="AH19" s="13">
        <f>IF(OR($D19="",$F19=""),0,IF(AND(AH$5&lt;=$F19,AH$5+6&gt;=$D19),1,0))</f>
        <v>0</v>
      </c>
    </row>
    <row r="20">
      <c r="A20" s="8" t="str">
        <f>IF(B20="","",ROW()-5)</f>
        <v/>
      </c>
      <c r="B20" s="4" t="n"/>
      <c r="C20" s="4" t="n"/>
      <c r="D20" s="5" t="n"/>
      <c r="E20" s="9" t="n"/>
      <c r="F20" s="10" t="str">
        <f>IF(OR(D20="",E20=""),"",D20+E20-1)</f>
        <v/>
      </c>
      <c r="G20" s="11" t="n"/>
      <c r="H20" s="12" t="str">
        <f>IF(B20="","",IF(N(G20)&gt;=1,"Concluída",IF(AND(F20&lt;&gt;"",TODAY()&gt;F20),"Atrasada",IF(OR(N(G20)&gt;0,AND(D20&lt;&gt;"",TODAY()&gt;=D20)),"Em andamento","A iniciar"))))</f>
        <v/>
      </c>
      <c r="I20" s="13">
        <f>IF(OR($D20="",$F20=""),0,IF(AND(I$5&lt;=$F20,I$5+6&gt;=$D20),1,0))</f>
        <v>0</v>
      </c>
      <c r="J20" s="13">
        <f>IF(OR($D20="",$F20=""),0,IF(AND(J$5&lt;=$F20,J$5+6&gt;=$D20),1,0))</f>
        <v>0</v>
      </c>
      <c r="K20" s="13">
        <f>IF(OR($D20="",$F20=""),0,IF(AND(K$5&lt;=$F20,K$5+6&gt;=$D20),1,0))</f>
        <v>0</v>
      </c>
      <c r="L20" s="13">
        <f>IF(OR($D20="",$F20=""),0,IF(AND(L$5&lt;=$F20,L$5+6&gt;=$D20),1,0))</f>
        <v>0</v>
      </c>
      <c r="M20" s="13">
        <f>IF(OR($D20="",$F20=""),0,IF(AND(M$5&lt;=$F20,M$5+6&gt;=$D20),1,0))</f>
        <v>0</v>
      </c>
      <c r="N20" s="13">
        <f>IF(OR($D20="",$F20=""),0,IF(AND(N$5&lt;=$F20,N$5+6&gt;=$D20),1,0))</f>
        <v>0</v>
      </c>
      <c r="O20" s="13">
        <f>IF(OR($D20="",$F20=""),0,IF(AND(O$5&lt;=$F20,O$5+6&gt;=$D20),1,0))</f>
        <v>0</v>
      </c>
      <c r="P20" s="13">
        <f>IF(OR($D20="",$F20=""),0,IF(AND(P$5&lt;=$F20,P$5+6&gt;=$D20),1,0))</f>
        <v>0</v>
      </c>
      <c r="Q20" s="13">
        <f>IF(OR($D20="",$F20=""),0,IF(AND(Q$5&lt;=$F20,Q$5+6&gt;=$D20),1,0))</f>
        <v>0</v>
      </c>
      <c r="R20" s="13">
        <f>IF(OR($D20="",$F20=""),0,IF(AND(R$5&lt;=$F20,R$5+6&gt;=$D20),1,0))</f>
        <v>0</v>
      </c>
      <c r="S20" s="13">
        <f>IF(OR($D20="",$F20=""),0,IF(AND(S$5&lt;=$F20,S$5+6&gt;=$D20),1,0))</f>
        <v>0</v>
      </c>
      <c r="T20" s="13">
        <f>IF(OR($D20="",$F20=""),0,IF(AND(T$5&lt;=$F20,T$5+6&gt;=$D20),1,0))</f>
        <v>0</v>
      </c>
      <c r="U20" s="13">
        <f>IF(OR($D20="",$F20=""),0,IF(AND(U$5&lt;=$F20,U$5+6&gt;=$D20),1,0))</f>
        <v>0</v>
      </c>
      <c r="V20" s="13">
        <f>IF(OR($D20="",$F20=""),0,IF(AND(V$5&lt;=$F20,V$5+6&gt;=$D20),1,0))</f>
        <v>0</v>
      </c>
      <c r="W20" s="13">
        <f>IF(OR($D20="",$F20=""),0,IF(AND(W$5&lt;=$F20,W$5+6&gt;=$D20),1,0))</f>
        <v>0</v>
      </c>
      <c r="X20" s="13">
        <f>IF(OR($D20="",$F20=""),0,IF(AND(X$5&lt;=$F20,X$5+6&gt;=$D20),1,0))</f>
        <v>0</v>
      </c>
      <c r="Y20" s="13">
        <f>IF(OR($D20="",$F20=""),0,IF(AND(Y$5&lt;=$F20,Y$5+6&gt;=$D20),1,0))</f>
        <v>0</v>
      </c>
      <c r="Z20" s="13">
        <f>IF(OR($D20="",$F20=""),0,IF(AND(Z$5&lt;=$F20,Z$5+6&gt;=$D20),1,0))</f>
        <v>0</v>
      </c>
      <c r="AA20" s="13">
        <f>IF(OR($D20="",$F20=""),0,IF(AND(AA$5&lt;=$F20,AA$5+6&gt;=$D20),1,0))</f>
        <v>0</v>
      </c>
      <c r="AB20" s="13">
        <f>IF(OR($D20="",$F20=""),0,IF(AND(AB$5&lt;=$F20,AB$5+6&gt;=$D20),1,0))</f>
        <v>0</v>
      </c>
      <c r="AC20" s="13">
        <f>IF(OR($D20="",$F20=""),0,IF(AND(AC$5&lt;=$F20,AC$5+6&gt;=$D20),1,0))</f>
        <v>0</v>
      </c>
      <c r="AD20" s="13">
        <f>IF(OR($D20="",$F20=""),0,IF(AND(AD$5&lt;=$F20,AD$5+6&gt;=$D20),1,0))</f>
        <v>0</v>
      </c>
      <c r="AE20" s="13">
        <f>IF(OR($D20="",$F20=""),0,IF(AND(AE$5&lt;=$F20,AE$5+6&gt;=$D20),1,0))</f>
        <v>0</v>
      </c>
      <c r="AF20" s="13">
        <f>IF(OR($D20="",$F20=""),0,IF(AND(AF$5&lt;=$F20,AF$5+6&gt;=$D20),1,0))</f>
        <v>0</v>
      </c>
      <c r="AG20" s="13">
        <f>IF(OR($D20="",$F20=""),0,IF(AND(AG$5&lt;=$F20,AG$5+6&gt;=$D20),1,0))</f>
        <v>0</v>
      </c>
      <c r="AH20" s="13">
        <f>IF(OR($D20="",$F20=""),0,IF(AND(AH$5&lt;=$F20,AH$5+6&gt;=$D20),1,0))</f>
        <v>0</v>
      </c>
    </row>
    <row r="21">
      <c r="A21" s="8" t="str">
        <f>IF(B21="","",ROW()-5)</f>
        <v/>
      </c>
      <c r="B21" s="4" t="n"/>
      <c r="C21" s="4" t="n"/>
      <c r="D21" s="5" t="n"/>
      <c r="E21" s="9" t="n"/>
      <c r="F21" s="10" t="str">
        <f>IF(OR(D21="",E21=""),"",D21+E21-1)</f>
        <v/>
      </c>
      <c r="G21" s="11" t="n"/>
      <c r="H21" s="12" t="str">
        <f>IF(B21="","",IF(N(G21)&gt;=1,"Concluída",IF(AND(F21&lt;&gt;"",TODAY()&gt;F21),"Atrasada",IF(OR(N(G21)&gt;0,AND(D21&lt;&gt;"",TODAY()&gt;=D21)),"Em andamento","A iniciar"))))</f>
        <v/>
      </c>
      <c r="I21" s="13">
        <f>IF(OR($D21="",$F21=""),0,IF(AND(I$5&lt;=$F21,I$5+6&gt;=$D21),1,0))</f>
        <v>0</v>
      </c>
      <c r="J21" s="13">
        <f>IF(OR($D21="",$F21=""),0,IF(AND(J$5&lt;=$F21,J$5+6&gt;=$D21),1,0))</f>
        <v>0</v>
      </c>
      <c r="K21" s="13">
        <f>IF(OR($D21="",$F21=""),0,IF(AND(K$5&lt;=$F21,K$5+6&gt;=$D21),1,0))</f>
        <v>0</v>
      </c>
      <c r="L21" s="13">
        <f>IF(OR($D21="",$F21=""),0,IF(AND(L$5&lt;=$F21,L$5+6&gt;=$D21),1,0))</f>
        <v>0</v>
      </c>
      <c r="M21" s="13">
        <f>IF(OR($D21="",$F21=""),0,IF(AND(M$5&lt;=$F21,M$5+6&gt;=$D21),1,0))</f>
        <v>0</v>
      </c>
      <c r="N21" s="13">
        <f>IF(OR($D21="",$F21=""),0,IF(AND(N$5&lt;=$F21,N$5+6&gt;=$D21),1,0))</f>
        <v>0</v>
      </c>
      <c r="O21" s="13">
        <f>IF(OR($D21="",$F21=""),0,IF(AND(O$5&lt;=$F21,O$5+6&gt;=$D21),1,0))</f>
        <v>0</v>
      </c>
      <c r="P21" s="13">
        <f>IF(OR($D21="",$F21=""),0,IF(AND(P$5&lt;=$F21,P$5+6&gt;=$D21),1,0))</f>
        <v>0</v>
      </c>
      <c r="Q21" s="13">
        <f>IF(OR($D21="",$F21=""),0,IF(AND(Q$5&lt;=$F21,Q$5+6&gt;=$D21),1,0))</f>
        <v>0</v>
      </c>
      <c r="R21" s="13">
        <f>IF(OR($D21="",$F21=""),0,IF(AND(R$5&lt;=$F21,R$5+6&gt;=$D21),1,0))</f>
        <v>0</v>
      </c>
      <c r="S21" s="13">
        <f>IF(OR($D21="",$F21=""),0,IF(AND(S$5&lt;=$F21,S$5+6&gt;=$D21),1,0))</f>
        <v>0</v>
      </c>
      <c r="T21" s="13">
        <f>IF(OR($D21="",$F21=""),0,IF(AND(T$5&lt;=$F21,T$5+6&gt;=$D21),1,0))</f>
        <v>0</v>
      </c>
      <c r="U21" s="13">
        <f>IF(OR($D21="",$F21=""),0,IF(AND(U$5&lt;=$F21,U$5+6&gt;=$D21),1,0))</f>
        <v>0</v>
      </c>
      <c r="V21" s="13">
        <f>IF(OR($D21="",$F21=""),0,IF(AND(V$5&lt;=$F21,V$5+6&gt;=$D21),1,0))</f>
        <v>0</v>
      </c>
      <c r="W21" s="13">
        <f>IF(OR($D21="",$F21=""),0,IF(AND(W$5&lt;=$F21,W$5+6&gt;=$D21),1,0))</f>
        <v>0</v>
      </c>
      <c r="X21" s="13">
        <f>IF(OR($D21="",$F21=""),0,IF(AND(X$5&lt;=$F21,X$5+6&gt;=$D21),1,0))</f>
        <v>0</v>
      </c>
      <c r="Y21" s="13">
        <f>IF(OR($D21="",$F21=""),0,IF(AND(Y$5&lt;=$F21,Y$5+6&gt;=$D21),1,0))</f>
        <v>0</v>
      </c>
      <c r="Z21" s="13">
        <f>IF(OR($D21="",$F21=""),0,IF(AND(Z$5&lt;=$F21,Z$5+6&gt;=$D21),1,0))</f>
        <v>0</v>
      </c>
      <c r="AA21" s="13">
        <f>IF(OR($D21="",$F21=""),0,IF(AND(AA$5&lt;=$F21,AA$5+6&gt;=$D21),1,0))</f>
        <v>0</v>
      </c>
      <c r="AB21" s="13">
        <f>IF(OR($D21="",$F21=""),0,IF(AND(AB$5&lt;=$F21,AB$5+6&gt;=$D21),1,0))</f>
        <v>0</v>
      </c>
      <c r="AC21" s="13">
        <f>IF(OR($D21="",$F21=""),0,IF(AND(AC$5&lt;=$F21,AC$5+6&gt;=$D21),1,0))</f>
        <v>0</v>
      </c>
      <c r="AD21" s="13">
        <f>IF(OR($D21="",$F21=""),0,IF(AND(AD$5&lt;=$F21,AD$5+6&gt;=$D21),1,0))</f>
        <v>0</v>
      </c>
      <c r="AE21" s="13">
        <f>IF(OR($D21="",$F21=""),0,IF(AND(AE$5&lt;=$F21,AE$5+6&gt;=$D21),1,0))</f>
        <v>0</v>
      </c>
      <c r="AF21" s="13">
        <f>IF(OR($D21="",$F21=""),0,IF(AND(AF$5&lt;=$F21,AF$5+6&gt;=$D21),1,0))</f>
        <v>0</v>
      </c>
      <c r="AG21" s="13">
        <f>IF(OR($D21="",$F21=""),0,IF(AND(AG$5&lt;=$F21,AG$5+6&gt;=$D21),1,0))</f>
        <v>0</v>
      </c>
      <c r="AH21" s="13">
        <f>IF(OR($D21="",$F21=""),0,IF(AND(AH$5&lt;=$F21,AH$5+6&gt;=$D21),1,0))</f>
        <v>0</v>
      </c>
    </row>
    <row r="22">
      <c r="A22" s="8" t="str">
        <f>IF(B22="","",ROW()-5)</f>
        <v/>
      </c>
      <c r="B22" s="4" t="n"/>
      <c r="C22" s="4" t="n"/>
      <c r="D22" s="5" t="n"/>
      <c r="E22" s="9" t="n"/>
      <c r="F22" s="10" t="str">
        <f>IF(OR(D22="",E22=""),"",D22+E22-1)</f>
        <v/>
      </c>
      <c r="G22" s="11" t="n"/>
      <c r="H22" s="12" t="str">
        <f>IF(B22="","",IF(N(G22)&gt;=1,"Concluída",IF(AND(F22&lt;&gt;"",TODAY()&gt;F22),"Atrasada",IF(OR(N(G22)&gt;0,AND(D22&lt;&gt;"",TODAY()&gt;=D22)),"Em andamento","A iniciar"))))</f>
        <v/>
      </c>
      <c r="I22" s="13">
        <f>IF(OR($D22="",$F22=""),0,IF(AND(I$5&lt;=$F22,I$5+6&gt;=$D22),1,0))</f>
        <v>0</v>
      </c>
      <c r="J22" s="13">
        <f>IF(OR($D22="",$F22=""),0,IF(AND(J$5&lt;=$F22,J$5+6&gt;=$D22),1,0))</f>
        <v>0</v>
      </c>
      <c r="K22" s="13">
        <f>IF(OR($D22="",$F22=""),0,IF(AND(K$5&lt;=$F22,K$5+6&gt;=$D22),1,0))</f>
        <v>0</v>
      </c>
      <c r="L22" s="13">
        <f>IF(OR($D22="",$F22=""),0,IF(AND(L$5&lt;=$F22,L$5+6&gt;=$D22),1,0))</f>
        <v>0</v>
      </c>
      <c r="M22" s="13">
        <f>IF(OR($D22="",$F22=""),0,IF(AND(M$5&lt;=$F22,M$5+6&gt;=$D22),1,0))</f>
        <v>0</v>
      </c>
      <c r="N22" s="13">
        <f>IF(OR($D22="",$F22=""),0,IF(AND(N$5&lt;=$F22,N$5+6&gt;=$D22),1,0))</f>
        <v>0</v>
      </c>
      <c r="O22" s="13">
        <f>IF(OR($D22="",$F22=""),0,IF(AND(O$5&lt;=$F22,O$5+6&gt;=$D22),1,0))</f>
        <v>0</v>
      </c>
      <c r="P22" s="13">
        <f>IF(OR($D22="",$F22=""),0,IF(AND(P$5&lt;=$F22,P$5+6&gt;=$D22),1,0))</f>
        <v>0</v>
      </c>
      <c r="Q22" s="13">
        <f>IF(OR($D22="",$F22=""),0,IF(AND(Q$5&lt;=$F22,Q$5+6&gt;=$D22),1,0))</f>
        <v>0</v>
      </c>
      <c r="R22" s="13">
        <f>IF(OR($D22="",$F22=""),0,IF(AND(R$5&lt;=$F22,R$5+6&gt;=$D22),1,0))</f>
        <v>0</v>
      </c>
      <c r="S22" s="13">
        <f>IF(OR($D22="",$F22=""),0,IF(AND(S$5&lt;=$F22,S$5+6&gt;=$D22),1,0))</f>
        <v>0</v>
      </c>
      <c r="T22" s="13">
        <f>IF(OR($D22="",$F22=""),0,IF(AND(T$5&lt;=$F22,T$5+6&gt;=$D22),1,0))</f>
        <v>0</v>
      </c>
      <c r="U22" s="13">
        <f>IF(OR($D22="",$F22=""),0,IF(AND(U$5&lt;=$F22,U$5+6&gt;=$D22),1,0))</f>
        <v>0</v>
      </c>
      <c r="V22" s="13">
        <f>IF(OR($D22="",$F22=""),0,IF(AND(V$5&lt;=$F22,V$5+6&gt;=$D22),1,0))</f>
        <v>0</v>
      </c>
      <c r="W22" s="13">
        <f>IF(OR($D22="",$F22=""),0,IF(AND(W$5&lt;=$F22,W$5+6&gt;=$D22),1,0))</f>
        <v>0</v>
      </c>
      <c r="X22" s="13">
        <f>IF(OR($D22="",$F22=""),0,IF(AND(X$5&lt;=$F22,X$5+6&gt;=$D22),1,0))</f>
        <v>0</v>
      </c>
      <c r="Y22" s="13">
        <f>IF(OR($D22="",$F22=""),0,IF(AND(Y$5&lt;=$F22,Y$5+6&gt;=$D22),1,0))</f>
        <v>0</v>
      </c>
      <c r="Z22" s="13">
        <f>IF(OR($D22="",$F22=""),0,IF(AND(Z$5&lt;=$F22,Z$5+6&gt;=$D22),1,0))</f>
        <v>0</v>
      </c>
      <c r="AA22" s="13">
        <f>IF(OR($D22="",$F22=""),0,IF(AND(AA$5&lt;=$F22,AA$5+6&gt;=$D22),1,0))</f>
        <v>0</v>
      </c>
      <c r="AB22" s="13">
        <f>IF(OR($D22="",$F22=""),0,IF(AND(AB$5&lt;=$F22,AB$5+6&gt;=$D22),1,0))</f>
        <v>0</v>
      </c>
      <c r="AC22" s="13">
        <f>IF(OR($D22="",$F22=""),0,IF(AND(AC$5&lt;=$F22,AC$5+6&gt;=$D22),1,0))</f>
        <v>0</v>
      </c>
      <c r="AD22" s="13">
        <f>IF(OR($D22="",$F22=""),0,IF(AND(AD$5&lt;=$F22,AD$5+6&gt;=$D22),1,0))</f>
        <v>0</v>
      </c>
      <c r="AE22" s="13">
        <f>IF(OR($D22="",$F22=""),0,IF(AND(AE$5&lt;=$F22,AE$5+6&gt;=$D22),1,0))</f>
        <v>0</v>
      </c>
      <c r="AF22" s="13">
        <f>IF(OR($D22="",$F22=""),0,IF(AND(AF$5&lt;=$F22,AF$5+6&gt;=$D22),1,0))</f>
        <v>0</v>
      </c>
      <c r="AG22" s="13">
        <f>IF(OR($D22="",$F22=""),0,IF(AND(AG$5&lt;=$F22,AG$5+6&gt;=$D22),1,0))</f>
        <v>0</v>
      </c>
      <c r="AH22" s="13">
        <f>IF(OR($D22="",$F22=""),0,IF(AND(AH$5&lt;=$F22,AH$5+6&gt;=$D22),1,0))</f>
        <v>0</v>
      </c>
    </row>
    <row r="23">
      <c r="A23" s="8" t="str">
        <f>IF(B23="","",ROW()-5)</f>
        <v/>
      </c>
      <c r="B23" s="4" t="n"/>
      <c r="C23" s="4" t="n"/>
      <c r="D23" s="5" t="n"/>
      <c r="E23" s="9" t="n"/>
      <c r="F23" s="10" t="str">
        <f>IF(OR(D23="",E23=""),"",D23+E23-1)</f>
        <v/>
      </c>
      <c r="G23" s="11" t="n"/>
      <c r="H23" s="12" t="str">
        <f>IF(B23="","",IF(N(G23)&gt;=1,"Concluída",IF(AND(F23&lt;&gt;"",TODAY()&gt;F23),"Atrasada",IF(OR(N(G23)&gt;0,AND(D23&lt;&gt;"",TODAY()&gt;=D23)),"Em andamento","A iniciar"))))</f>
        <v/>
      </c>
      <c r="I23" s="13">
        <f>IF(OR($D23="",$F23=""),0,IF(AND(I$5&lt;=$F23,I$5+6&gt;=$D23),1,0))</f>
        <v>0</v>
      </c>
      <c r="J23" s="13">
        <f>IF(OR($D23="",$F23=""),0,IF(AND(J$5&lt;=$F23,J$5+6&gt;=$D23),1,0))</f>
        <v>0</v>
      </c>
      <c r="K23" s="13">
        <f>IF(OR($D23="",$F23=""),0,IF(AND(K$5&lt;=$F23,K$5+6&gt;=$D23),1,0))</f>
        <v>0</v>
      </c>
      <c r="L23" s="13">
        <f>IF(OR($D23="",$F23=""),0,IF(AND(L$5&lt;=$F23,L$5+6&gt;=$D23),1,0))</f>
        <v>0</v>
      </c>
      <c r="M23" s="13">
        <f>IF(OR($D23="",$F23=""),0,IF(AND(M$5&lt;=$F23,M$5+6&gt;=$D23),1,0))</f>
        <v>0</v>
      </c>
      <c r="N23" s="13">
        <f>IF(OR($D23="",$F23=""),0,IF(AND(N$5&lt;=$F23,N$5+6&gt;=$D23),1,0))</f>
        <v>0</v>
      </c>
      <c r="O23" s="13">
        <f>IF(OR($D23="",$F23=""),0,IF(AND(O$5&lt;=$F23,O$5+6&gt;=$D23),1,0))</f>
        <v>0</v>
      </c>
      <c r="P23" s="13">
        <f>IF(OR($D23="",$F23=""),0,IF(AND(P$5&lt;=$F23,P$5+6&gt;=$D23),1,0))</f>
        <v>0</v>
      </c>
      <c r="Q23" s="13">
        <f>IF(OR($D23="",$F23=""),0,IF(AND(Q$5&lt;=$F23,Q$5+6&gt;=$D23),1,0))</f>
        <v>0</v>
      </c>
      <c r="R23" s="13">
        <f>IF(OR($D23="",$F23=""),0,IF(AND(R$5&lt;=$F23,R$5+6&gt;=$D23),1,0))</f>
        <v>0</v>
      </c>
      <c r="S23" s="13">
        <f>IF(OR($D23="",$F23=""),0,IF(AND(S$5&lt;=$F23,S$5+6&gt;=$D23),1,0))</f>
        <v>0</v>
      </c>
      <c r="T23" s="13">
        <f>IF(OR($D23="",$F23=""),0,IF(AND(T$5&lt;=$F23,T$5+6&gt;=$D23),1,0))</f>
        <v>0</v>
      </c>
      <c r="U23" s="13">
        <f>IF(OR($D23="",$F23=""),0,IF(AND(U$5&lt;=$F23,U$5+6&gt;=$D23),1,0))</f>
        <v>0</v>
      </c>
      <c r="V23" s="13">
        <f>IF(OR($D23="",$F23=""),0,IF(AND(V$5&lt;=$F23,V$5+6&gt;=$D23),1,0))</f>
        <v>0</v>
      </c>
      <c r="W23" s="13">
        <f>IF(OR($D23="",$F23=""),0,IF(AND(W$5&lt;=$F23,W$5+6&gt;=$D23),1,0))</f>
        <v>0</v>
      </c>
      <c r="X23" s="13">
        <f>IF(OR($D23="",$F23=""),0,IF(AND(X$5&lt;=$F23,X$5+6&gt;=$D23),1,0))</f>
        <v>0</v>
      </c>
      <c r="Y23" s="13">
        <f>IF(OR($D23="",$F23=""),0,IF(AND(Y$5&lt;=$F23,Y$5+6&gt;=$D23),1,0))</f>
        <v>0</v>
      </c>
      <c r="Z23" s="13">
        <f>IF(OR($D23="",$F23=""),0,IF(AND(Z$5&lt;=$F23,Z$5+6&gt;=$D23),1,0))</f>
        <v>0</v>
      </c>
      <c r="AA23" s="13">
        <f>IF(OR($D23="",$F23=""),0,IF(AND(AA$5&lt;=$F23,AA$5+6&gt;=$D23),1,0))</f>
        <v>0</v>
      </c>
      <c r="AB23" s="13">
        <f>IF(OR($D23="",$F23=""),0,IF(AND(AB$5&lt;=$F23,AB$5+6&gt;=$D23),1,0))</f>
        <v>0</v>
      </c>
      <c r="AC23" s="13">
        <f>IF(OR($D23="",$F23=""),0,IF(AND(AC$5&lt;=$F23,AC$5+6&gt;=$D23),1,0))</f>
        <v>0</v>
      </c>
      <c r="AD23" s="13">
        <f>IF(OR($D23="",$F23=""),0,IF(AND(AD$5&lt;=$F23,AD$5+6&gt;=$D23),1,0))</f>
        <v>0</v>
      </c>
      <c r="AE23" s="13">
        <f>IF(OR($D23="",$F23=""),0,IF(AND(AE$5&lt;=$F23,AE$5+6&gt;=$D23),1,0))</f>
        <v>0</v>
      </c>
      <c r="AF23" s="13">
        <f>IF(OR($D23="",$F23=""),0,IF(AND(AF$5&lt;=$F23,AF$5+6&gt;=$D23),1,0))</f>
        <v>0</v>
      </c>
      <c r="AG23" s="13">
        <f>IF(OR($D23="",$F23=""),0,IF(AND(AG$5&lt;=$F23,AG$5+6&gt;=$D23),1,0))</f>
        <v>0</v>
      </c>
      <c r="AH23" s="13">
        <f>IF(OR($D23="",$F23=""),0,IF(AND(AH$5&lt;=$F23,AH$5+6&gt;=$D23),1,0))</f>
        <v>0</v>
      </c>
    </row>
    <row r="24">
      <c r="A24" s="8" t="str">
        <f>IF(B24="","",ROW()-5)</f>
        <v/>
      </c>
      <c r="B24" s="4" t="n"/>
      <c r="C24" s="4" t="n"/>
      <c r="D24" s="5" t="n"/>
      <c r="E24" s="9" t="n"/>
      <c r="F24" s="10" t="str">
        <f>IF(OR(D24="",E24=""),"",D24+E24-1)</f>
        <v/>
      </c>
      <c r="G24" s="11" t="n"/>
      <c r="H24" s="12" t="str">
        <f>IF(B24="","",IF(N(G24)&gt;=1,"Concluída",IF(AND(F24&lt;&gt;"",TODAY()&gt;F24),"Atrasada",IF(OR(N(G24)&gt;0,AND(D24&lt;&gt;"",TODAY()&gt;=D24)),"Em andamento","A iniciar"))))</f>
        <v/>
      </c>
      <c r="I24" s="13">
        <f>IF(OR($D24="",$F24=""),0,IF(AND(I$5&lt;=$F24,I$5+6&gt;=$D24),1,0))</f>
        <v>0</v>
      </c>
      <c r="J24" s="13">
        <f>IF(OR($D24="",$F24=""),0,IF(AND(J$5&lt;=$F24,J$5+6&gt;=$D24),1,0))</f>
        <v>0</v>
      </c>
      <c r="K24" s="13">
        <f>IF(OR($D24="",$F24=""),0,IF(AND(K$5&lt;=$F24,K$5+6&gt;=$D24),1,0))</f>
        <v>0</v>
      </c>
      <c r="L24" s="13">
        <f>IF(OR($D24="",$F24=""),0,IF(AND(L$5&lt;=$F24,L$5+6&gt;=$D24),1,0))</f>
        <v>0</v>
      </c>
      <c r="M24" s="13">
        <f>IF(OR($D24="",$F24=""),0,IF(AND(M$5&lt;=$F24,M$5+6&gt;=$D24),1,0))</f>
        <v>0</v>
      </c>
      <c r="N24" s="13">
        <f>IF(OR($D24="",$F24=""),0,IF(AND(N$5&lt;=$F24,N$5+6&gt;=$D24),1,0))</f>
        <v>0</v>
      </c>
      <c r="O24" s="13">
        <f>IF(OR($D24="",$F24=""),0,IF(AND(O$5&lt;=$F24,O$5+6&gt;=$D24),1,0))</f>
        <v>0</v>
      </c>
      <c r="P24" s="13">
        <f>IF(OR($D24="",$F24=""),0,IF(AND(P$5&lt;=$F24,P$5+6&gt;=$D24),1,0))</f>
        <v>0</v>
      </c>
      <c r="Q24" s="13">
        <f>IF(OR($D24="",$F24=""),0,IF(AND(Q$5&lt;=$F24,Q$5+6&gt;=$D24),1,0))</f>
        <v>0</v>
      </c>
      <c r="R24" s="13">
        <f>IF(OR($D24="",$F24=""),0,IF(AND(R$5&lt;=$F24,R$5+6&gt;=$D24),1,0))</f>
        <v>0</v>
      </c>
      <c r="S24" s="13">
        <f>IF(OR($D24="",$F24=""),0,IF(AND(S$5&lt;=$F24,S$5+6&gt;=$D24),1,0))</f>
        <v>0</v>
      </c>
      <c r="T24" s="13">
        <f>IF(OR($D24="",$F24=""),0,IF(AND(T$5&lt;=$F24,T$5+6&gt;=$D24),1,0))</f>
        <v>0</v>
      </c>
      <c r="U24" s="13">
        <f>IF(OR($D24="",$F24=""),0,IF(AND(U$5&lt;=$F24,U$5+6&gt;=$D24),1,0))</f>
        <v>0</v>
      </c>
      <c r="V24" s="13">
        <f>IF(OR($D24="",$F24=""),0,IF(AND(V$5&lt;=$F24,V$5+6&gt;=$D24),1,0))</f>
        <v>0</v>
      </c>
      <c r="W24" s="13">
        <f>IF(OR($D24="",$F24=""),0,IF(AND(W$5&lt;=$F24,W$5+6&gt;=$D24),1,0))</f>
        <v>0</v>
      </c>
      <c r="X24" s="13">
        <f>IF(OR($D24="",$F24=""),0,IF(AND(X$5&lt;=$F24,X$5+6&gt;=$D24),1,0))</f>
        <v>0</v>
      </c>
      <c r="Y24" s="13">
        <f>IF(OR($D24="",$F24=""),0,IF(AND(Y$5&lt;=$F24,Y$5+6&gt;=$D24),1,0))</f>
        <v>0</v>
      </c>
      <c r="Z24" s="13">
        <f>IF(OR($D24="",$F24=""),0,IF(AND(Z$5&lt;=$F24,Z$5+6&gt;=$D24),1,0))</f>
        <v>0</v>
      </c>
      <c r="AA24" s="13">
        <f>IF(OR($D24="",$F24=""),0,IF(AND(AA$5&lt;=$F24,AA$5+6&gt;=$D24),1,0))</f>
        <v>0</v>
      </c>
      <c r="AB24" s="13">
        <f>IF(OR($D24="",$F24=""),0,IF(AND(AB$5&lt;=$F24,AB$5+6&gt;=$D24),1,0))</f>
        <v>0</v>
      </c>
      <c r="AC24" s="13">
        <f>IF(OR($D24="",$F24=""),0,IF(AND(AC$5&lt;=$F24,AC$5+6&gt;=$D24),1,0))</f>
        <v>0</v>
      </c>
      <c r="AD24" s="13">
        <f>IF(OR($D24="",$F24=""),0,IF(AND(AD$5&lt;=$F24,AD$5+6&gt;=$D24),1,0))</f>
        <v>0</v>
      </c>
      <c r="AE24" s="13">
        <f>IF(OR($D24="",$F24=""),0,IF(AND(AE$5&lt;=$F24,AE$5+6&gt;=$D24),1,0))</f>
        <v>0</v>
      </c>
      <c r="AF24" s="13">
        <f>IF(OR($D24="",$F24=""),0,IF(AND(AF$5&lt;=$F24,AF$5+6&gt;=$D24),1,0))</f>
        <v>0</v>
      </c>
      <c r="AG24" s="13">
        <f>IF(OR($D24="",$F24=""),0,IF(AND(AG$5&lt;=$F24,AG$5+6&gt;=$D24),1,0))</f>
        <v>0</v>
      </c>
      <c r="AH24" s="13">
        <f>IF(OR($D24="",$F24=""),0,IF(AND(AH$5&lt;=$F24,AH$5+6&gt;=$D24),1,0))</f>
        <v>0</v>
      </c>
    </row>
    <row r="25">
      <c r="A25" s="8" t="str">
        <f>IF(B25="","",ROW()-5)</f>
        <v/>
      </c>
      <c r="B25" s="4" t="n"/>
      <c r="C25" s="4" t="n"/>
      <c r="D25" s="5" t="n"/>
      <c r="E25" s="9" t="n"/>
      <c r="F25" s="10" t="str">
        <f>IF(OR(D25="",E25=""),"",D25+E25-1)</f>
        <v/>
      </c>
      <c r="G25" s="11" t="n"/>
      <c r="H25" s="12" t="str">
        <f>IF(B25="","",IF(N(G25)&gt;=1,"Concluída",IF(AND(F25&lt;&gt;"",TODAY()&gt;F25),"Atrasada",IF(OR(N(G25)&gt;0,AND(D25&lt;&gt;"",TODAY()&gt;=D25)),"Em andamento","A iniciar"))))</f>
        <v/>
      </c>
      <c r="I25" s="13">
        <f>IF(OR($D25="",$F25=""),0,IF(AND(I$5&lt;=$F25,I$5+6&gt;=$D25),1,0))</f>
        <v>0</v>
      </c>
      <c r="J25" s="13">
        <f>IF(OR($D25="",$F25=""),0,IF(AND(J$5&lt;=$F25,J$5+6&gt;=$D25),1,0))</f>
        <v>0</v>
      </c>
      <c r="K25" s="13">
        <f>IF(OR($D25="",$F25=""),0,IF(AND(K$5&lt;=$F25,K$5+6&gt;=$D25),1,0))</f>
        <v>0</v>
      </c>
      <c r="L25" s="13">
        <f>IF(OR($D25="",$F25=""),0,IF(AND(L$5&lt;=$F25,L$5+6&gt;=$D25),1,0))</f>
        <v>0</v>
      </c>
      <c r="M25" s="13">
        <f>IF(OR($D25="",$F25=""),0,IF(AND(M$5&lt;=$F25,M$5+6&gt;=$D25),1,0))</f>
        <v>0</v>
      </c>
      <c r="N25" s="13">
        <f>IF(OR($D25="",$F25=""),0,IF(AND(N$5&lt;=$F25,N$5+6&gt;=$D25),1,0))</f>
        <v>0</v>
      </c>
      <c r="O25" s="13">
        <f>IF(OR($D25="",$F25=""),0,IF(AND(O$5&lt;=$F25,O$5+6&gt;=$D25),1,0))</f>
        <v>0</v>
      </c>
      <c r="P25" s="13">
        <f>IF(OR($D25="",$F25=""),0,IF(AND(P$5&lt;=$F25,P$5+6&gt;=$D25),1,0))</f>
        <v>0</v>
      </c>
      <c r="Q25" s="13">
        <f>IF(OR($D25="",$F25=""),0,IF(AND(Q$5&lt;=$F25,Q$5+6&gt;=$D25),1,0))</f>
        <v>0</v>
      </c>
      <c r="R25" s="13">
        <f>IF(OR($D25="",$F25=""),0,IF(AND(R$5&lt;=$F25,R$5+6&gt;=$D25),1,0))</f>
        <v>0</v>
      </c>
      <c r="S25" s="13">
        <f>IF(OR($D25="",$F25=""),0,IF(AND(S$5&lt;=$F25,S$5+6&gt;=$D25),1,0))</f>
        <v>0</v>
      </c>
      <c r="T25" s="13">
        <f>IF(OR($D25="",$F25=""),0,IF(AND(T$5&lt;=$F25,T$5+6&gt;=$D25),1,0))</f>
        <v>0</v>
      </c>
      <c r="U25" s="13">
        <f>IF(OR($D25="",$F25=""),0,IF(AND(U$5&lt;=$F25,U$5+6&gt;=$D25),1,0))</f>
        <v>0</v>
      </c>
      <c r="V25" s="13">
        <f>IF(OR($D25="",$F25=""),0,IF(AND(V$5&lt;=$F25,V$5+6&gt;=$D25),1,0))</f>
        <v>0</v>
      </c>
      <c r="W25" s="13">
        <f>IF(OR($D25="",$F25=""),0,IF(AND(W$5&lt;=$F25,W$5+6&gt;=$D25),1,0))</f>
        <v>0</v>
      </c>
      <c r="X25" s="13">
        <f>IF(OR($D25="",$F25=""),0,IF(AND(X$5&lt;=$F25,X$5+6&gt;=$D25),1,0))</f>
        <v>0</v>
      </c>
      <c r="Y25" s="13">
        <f>IF(OR($D25="",$F25=""),0,IF(AND(Y$5&lt;=$F25,Y$5+6&gt;=$D25),1,0))</f>
        <v>0</v>
      </c>
      <c r="Z25" s="13">
        <f>IF(OR($D25="",$F25=""),0,IF(AND(Z$5&lt;=$F25,Z$5+6&gt;=$D25),1,0))</f>
        <v>0</v>
      </c>
      <c r="AA25" s="13">
        <f>IF(OR($D25="",$F25=""),0,IF(AND(AA$5&lt;=$F25,AA$5+6&gt;=$D25),1,0))</f>
        <v>0</v>
      </c>
      <c r="AB25" s="13">
        <f>IF(OR($D25="",$F25=""),0,IF(AND(AB$5&lt;=$F25,AB$5+6&gt;=$D25),1,0))</f>
        <v>0</v>
      </c>
      <c r="AC25" s="13">
        <f>IF(OR($D25="",$F25=""),0,IF(AND(AC$5&lt;=$F25,AC$5+6&gt;=$D25),1,0))</f>
        <v>0</v>
      </c>
      <c r="AD25" s="13">
        <f>IF(OR($D25="",$F25=""),0,IF(AND(AD$5&lt;=$F25,AD$5+6&gt;=$D25),1,0))</f>
        <v>0</v>
      </c>
      <c r="AE25" s="13">
        <f>IF(OR($D25="",$F25=""),0,IF(AND(AE$5&lt;=$F25,AE$5+6&gt;=$D25),1,0))</f>
        <v>0</v>
      </c>
      <c r="AF25" s="13">
        <f>IF(OR($D25="",$F25=""),0,IF(AND(AF$5&lt;=$F25,AF$5+6&gt;=$D25),1,0))</f>
        <v>0</v>
      </c>
      <c r="AG25" s="13">
        <f>IF(OR($D25="",$F25=""),0,IF(AND(AG$5&lt;=$F25,AG$5+6&gt;=$D25),1,0))</f>
        <v>0</v>
      </c>
      <c r="AH25" s="13">
        <f>IF(OR($D25="",$F25=""),0,IF(AND(AH$5&lt;=$F25,AH$5+6&gt;=$D25),1,0))</f>
        <v>0</v>
      </c>
    </row>
    <row r="26">
      <c r="A26" s="8" t="str">
        <f>IF(B26="","",ROW()-5)</f>
        <v/>
      </c>
      <c r="B26" s="4" t="n"/>
      <c r="C26" s="4" t="n"/>
      <c r="D26" s="5" t="n"/>
      <c r="E26" s="9" t="n"/>
      <c r="F26" s="10" t="str">
        <f>IF(OR(D26="",E26=""),"",D26+E26-1)</f>
        <v/>
      </c>
      <c r="G26" s="11" t="n"/>
      <c r="H26" s="12" t="str">
        <f>IF(B26="","",IF(N(G26)&gt;=1,"Concluída",IF(AND(F26&lt;&gt;"",TODAY()&gt;F26),"Atrasada",IF(OR(N(G26)&gt;0,AND(D26&lt;&gt;"",TODAY()&gt;=D26)),"Em andamento","A iniciar"))))</f>
        <v/>
      </c>
      <c r="I26" s="13">
        <f>IF(OR($D26="",$F26=""),0,IF(AND(I$5&lt;=$F26,I$5+6&gt;=$D26),1,0))</f>
        <v>0</v>
      </c>
      <c r="J26" s="13">
        <f>IF(OR($D26="",$F26=""),0,IF(AND(J$5&lt;=$F26,J$5+6&gt;=$D26),1,0))</f>
        <v>0</v>
      </c>
      <c r="K26" s="13">
        <f>IF(OR($D26="",$F26=""),0,IF(AND(K$5&lt;=$F26,K$5+6&gt;=$D26),1,0))</f>
        <v>0</v>
      </c>
      <c r="L26" s="13">
        <f>IF(OR($D26="",$F26=""),0,IF(AND(L$5&lt;=$F26,L$5+6&gt;=$D26),1,0))</f>
        <v>0</v>
      </c>
      <c r="M26" s="13">
        <f>IF(OR($D26="",$F26=""),0,IF(AND(M$5&lt;=$F26,M$5+6&gt;=$D26),1,0))</f>
        <v>0</v>
      </c>
      <c r="N26" s="13">
        <f>IF(OR($D26="",$F26=""),0,IF(AND(N$5&lt;=$F26,N$5+6&gt;=$D26),1,0))</f>
        <v>0</v>
      </c>
      <c r="O26" s="13">
        <f>IF(OR($D26="",$F26=""),0,IF(AND(O$5&lt;=$F26,O$5+6&gt;=$D26),1,0))</f>
        <v>0</v>
      </c>
      <c r="P26" s="13">
        <f>IF(OR($D26="",$F26=""),0,IF(AND(P$5&lt;=$F26,P$5+6&gt;=$D26),1,0))</f>
        <v>0</v>
      </c>
      <c r="Q26" s="13">
        <f>IF(OR($D26="",$F26=""),0,IF(AND(Q$5&lt;=$F26,Q$5+6&gt;=$D26),1,0))</f>
        <v>0</v>
      </c>
      <c r="R26" s="13">
        <f>IF(OR($D26="",$F26=""),0,IF(AND(R$5&lt;=$F26,R$5+6&gt;=$D26),1,0))</f>
        <v>0</v>
      </c>
      <c r="S26" s="13">
        <f>IF(OR($D26="",$F26=""),0,IF(AND(S$5&lt;=$F26,S$5+6&gt;=$D26),1,0))</f>
        <v>0</v>
      </c>
      <c r="T26" s="13">
        <f>IF(OR($D26="",$F26=""),0,IF(AND(T$5&lt;=$F26,T$5+6&gt;=$D26),1,0))</f>
        <v>0</v>
      </c>
      <c r="U26" s="13">
        <f>IF(OR($D26="",$F26=""),0,IF(AND(U$5&lt;=$F26,U$5+6&gt;=$D26),1,0))</f>
        <v>0</v>
      </c>
      <c r="V26" s="13">
        <f>IF(OR($D26="",$F26=""),0,IF(AND(V$5&lt;=$F26,V$5+6&gt;=$D26),1,0))</f>
        <v>0</v>
      </c>
      <c r="W26" s="13">
        <f>IF(OR($D26="",$F26=""),0,IF(AND(W$5&lt;=$F26,W$5+6&gt;=$D26),1,0))</f>
        <v>0</v>
      </c>
      <c r="X26" s="13">
        <f>IF(OR($D26="",$F26=""),0,IF(AND(X$5&lt;=$F26,X$5+6&gt;=$D26),1,0))</f>
        <v>0</v>
      </c>
      <c r="Y26" s="13">
        <f>IF(OR($D26="",$F26=""),0,IF(AND(Y$5&lt;=$F26,Y$5+6&gt;=$D26),1,0))</f>
        <v>0</v>
      </c>
      <c r="Z26" s="13">
        <f>IF(OR($D26="",$F26=""),0,IF(AND(Z$5&lt;=$F26,Z$5+6&gt;=$D26),1,0))</f>
        <v>0</v>
      </c>
      <c r="AA26" s="13">
        <f>IF(OR($D26="",$F26=""),0,IF(AND(AA$5&lt;=$F26,AA$5+6&gt;=$D26),1,0))</f>
        <v>0</v>
      </c>
      <c r="AB26" s="13">
        <f>IF(OR($D26="",$F26=""),0,IF(AND(AB$5&lt;=$F26,AB$5+6&gt;=$D26),1,0))</f>
        <v>0</v>
      </c>
      <c r="AC26" s="13">
        <f>IF(OR($D26="",$F26=""),0,IF(AND(AC$5&lt;=$F26,AC$5+6&gt;=$D26),1,0))</f>
        <v>0</v>
      </c>
      <c r="AD26" s="13">
        <f>IF(OR($D26="",$F26=""),0,IF(AND(AD$5&lt;=$F26,AD$5+6&gt;=$D26),1,0))</f>
        <v>0</v>
      </c>
      <c r="AE26" s="13">
        <f>IF(OR($D26="",$F26=""),0,IF(AND(AE$5&lt;=$F26,AE$5+6&gt;=$D26),1,0))</f>
        <v>0</v>
      </c>
      <c r="AF26" s="13">
        <f>IF(OR($D26="",$F26=""),0,IF(AND(AF$5&lt;=$F26,AF$5+6&gt;=$D26),1,0))</f>
        <v>0</v>
      </c>
      <c r="AG26" s="13">
        <f>IF(OR($D26="",$F26=""),0,IF(AND(AG$5&lt;=$F26,AG$5+6&gt;=$D26),1,0))</f>
        <v>0</v>
      </c>
      <c r="AH26" s="13">
        <f>IF(OR($D26="",$F26=""),0,IF(AND(AH$5&lt;=$F26,AH$5+6&gt;=$D26),1,0))</f>
        <v>0</v>
      </c>
    </row>
    <row r="27">
      <c r="A27" s="8" t="str">
        <f>IF(B27="","",ROW()-5)</f>
        <v/>
      </c>
      <c r="B27" s="4" t="n"/>
      <c r="C27" s="4" t="n"/>
      <c r="D27" s="5" t="n"/>
      <c r="E27" s="9" t="n"/>
      <c r="F27" s="10" t="str">
        <f>IF(OR(D27="",E27=""),"",D27+E27-1)</f>
        <v/>
      </c>
      <c r="G27" s="11" t="n"/>
      <c r="H27" s="12" t="str">
        <f>IF(B27="","",IF(N(G27)&gt;=1,"Concluída",IF(AND(F27&lt;&gt;"",TODAY()&gt;F27),"Atrasada",IF(OR(N(G27)&gt;0,AND(D27&lt;&gt;"",TODAY()&gt;=D27)),"Em andamento","A iniciar"))))</f>
        <v/>
      </c>
      <c r="I27" s="13">
        <f>IF(OR($D27="",$F27=""),0,IF(AND(I$5&lt;=$F27,I$5+6&gt;=$D27),1,0))</f>
        <v>0</v>
      </c>
      <c r="J27" s="13">
        <f>IF(OR($D27="",$F27=""),0,IF(AND(J$5&lt;=$F27,J$5+6&gt;=$D27),1,0))</f>
        <v>0</v>
      </c>
      <c r="K27" s="13">
        <f>IF(OR($D27="",$F27=""),0,IF(AND(K$5&lt;=$F27,K$5+6&gt;=$D27),1,0))</f>
        <v>0</v>
      </c>
      <c r="L27" s="13">
        <f>IF(OR($D27="",$F27=""),0,IF(AND(L$5&lt;=$F27,L$5+6&gt;=$D27),1,0))</f>
        <v>0</v>
      </c>
      <c r="M27" s="13">
        <f>IF(OR($D27="",$F27=""),0,IF(AND(M$5&lt;=$F27,M$5+6&gt;=$D27),1,0))</f>
        <v>0</v>
      </c>
      <c r="N27" s="13">
        <f>IF(OR($D27="",$F27=""),0,IF(AND(N$5&lt;=$F27,N$5+6&gt;=$D27),1,0))</f>
        <v>0</v>
      </c>
      <c r="O27" s="13">
        <f>IF(OR($D27="",$F27=""),0,IF(AND(O$5&lt;=$F27,O$5+6&gt;=$D27),1,0))</f>
        <v>0</v>
      </c>
      <c r="P27" s="13">
        <f>IF(OR($D27="",$F27=""),0,IF(AND(P$5&lt;=$F27,P$5+6&gt;=$D27),1,0))</f>
        <v>0</v>
      </c>
      <c r="Q27" s="13">
        <f>IF(OR($D27="",$F27=""),0,IF(AND(Q$5&lt;=$F27,Q$5+6&gt;=$D27),1,0))</f>
        <v>0</v>
      </c>
      <c r="R27" s="13">
        <f>IF(OR($D27="",$F27=""),0,IF(AND(R$5&lt;=$F27,R$5+6&gt;=$D27),1,0))</f>
        <v>0</v>
      </c>
      <c r="S27" s="13">
        <f>IF(OR($D27="",$F27=""),0,IF(AND(S$5&lt;=$F27,S$5+6&gt;=$D27),1,0))</f>
        <v>0</v>
      </c>
      <c r="T27" s="13">
        <f>IF(OR($D27="",$F27=""),0,IF(AND(T$5&lt;=$F27,T$5+6&gt;=$D27),1,0))</f>
        <v>0</v>
      </c>
      <c r="U27" s="13">
        <f>IF(OR($D27="",$F27=""),0,IF(AND(U$5&lt;=$F27,U$5+6&gt;=$D27),1,0))</f>
        <v>0</v>
      </c>
      <c r="V27" s="13">
        <f>IF(OR($D27="",$F27=""),0,IF(AND(V$5&lt;=$F27,V$5+6&gt;=$D27),1,0))</f>
        <v>0</v>
      </c>
      <c r="W27" s="13">
        <f>IF(OR($D27="",$F27=""),0,IF(AND(W$5&lt;=$F27,W$5+6&gt;=$D27),1,0))</f>
        <v>0</v>
      </c>
      <c r="X27" s="13">
        <f>IF(OR($D27="",$F27=""),0,IF(AND(X$5&lt;=$F27,X$5+6&gt;=$D27),1,0))</f>
        <v>0</v>
      </c>
      <c r="Y27" s="13">
        <f>IF(OR($D27="",$F27=""),0,IF(AND(Y$5&lt;=$F27,Y$5+6&gt;=$D27),1,0))</f>
        <v>0</v>
      </c>
      <c r="Z27" s="13">
        <f>IF(OR($D27="",$F27=""),0,IF(AND(Z$5&lt;=$F27,Z$5+6&gt;=$D27),1,0))</f>
        <v>0</v>
      </c>
      <c r="AA27" s="13">
        <f>IF(OR($D27="",$F27=""),0,IF(AND(AA$5&lt;=$F27,AA$5+6&gt;=$D27),1,0))</f>
        <v>0</v>
      </c>
      <c r="AB27" s="13">
        <f>IF(OR($D27="",$F27=""),0,IF(AND(AB$5&lt;=$F27,AB$5+6&gt;=$D27),1,0))</f>
        <v>0</v>
      </c>
      <c r="AC27" s="13">
        <f>IF(OR($D27="",$F27=""),0,IF(AND(AC$5&lt;=$F27,AC$5+6&gt;=$D27),1,0))</f>
        <v>0</v>
      </c>
      <c r="AD27" s="13">
        <f>IF(OR($D27="",$F27=""),0,IF(AND(AD$5&lt;=$F27,AD$5+6&gt;=$D27),1,0))</f>
        <v>0</v>
      </c>
      <c r="AE27" s="13">
        <f>IF(OR($D27="",$F27=""),0,IF(AND(AE$5&lt;=$F27,AE$5+6&gt;=$D27),1,0))</f>
        <v>0</v>
      </c>
      <c r="AF27" s="13">
        <f>IF(OR($D27="",$F27=""),0,IF(AND(AF$5&lt;=$F27,AF$5+6&gt;=$D27),1,0))</f>
        <v>0</v>
      </c>
      <c r="AG27" s="13">
        <f>IF(OR($D27="",$F27=""),0,IF(AND(AG$5&lt;=$F27,AG$5+6&gt;=$D27),1,0))</f>
        <v>0</v>
      </c>
      <c r="AH27" s="13">
        <f>IF(OR($D27="",$F27=""),0,IF(AND(AH$5&lt;=$F27,AH$5+6&gt;=$D27),1,0))</f>
        <v>0</v>
      </c>
    </row>
    <row r="28">
      <c r="A28" s="8" t="str">
        <f>IF(B28="","",ROW()-5)</f>
        <v/>
      </c>
      <c r="B28" s="4" t="n"/>
      <c r="C28" s="4" t="n"/>
      <c r="D28" s="5" t="n"/>
      <c r="E28" s="9" t="n"/>
      <c r="F28" s="10" t="str">
        <f>IF(OR(D28="",E28=""),"",D28+E28-1)</f>
        <v/>
      </c>
      <c r="G28" s="11" t="n"/>
      <c r="H28" s="12" t="str">
        <f>IF(B28="","",IF(N(G28)&gt;=1,"Concluída",IF(AND(F28&lt;&gt;"",TODAY()&gt;F28),"Atrasada",IF(OR(N(G28)&gt;0,AND(D28&lt;&gt;"",TODAY()&gt;=D28)),"Em andamento","A iniciar"))))</f>
        <v/>
      </c>
      <c r="I28" s="13">
        <f>IF(OR($D28="",$F28=""),0,IF(AND(I$5&lt;=$F28,I$5+6&gt;=$D28),1,0))</f>
        <v>0</v>
      </c>
      <c r="J28" s="13">
        <f>IF(OR($D28="",$F28=""),0,IF(AND(J$5&lt;=$F28,J$5+6&gt;=$D28),1,0))</f>
        <v>0</v>
      </c>
      <c r="K28" s="13">
        <f>IF(OR($D28="",$F28=""),0,IF(AND(K$5&lt;=$F28,K$5+6&gt;=$D28),1,0))</f>
        <v>0</v>
      </c>
      <c r="L28" s="13">
        <f>IF(OR($D28="",$F28=""),0,IF(AND(L$5&lt;=$F28,L$5+6&gt;=$D28),1,0))</f>
        <v>0</v>
      </c>
      <c r="M28" s="13">
        <f>IF(OR($D28="",$F28=""),0,IF(AND(M$5&lt;=$F28,M$5+6&gt;=$D28),1,0))</f>
        <v>0</v>
      </c>
      <c r="N28" s="13">
        <f>IF(OR($D28="",$F28=""),0,IF(AND(N$5&lt;=$F28,N$5+6&gt;=$D28),1,0))</f>
        <v>0</v>
      </c>
      <c r="O28" s="13">
        <f>IF(OR($D28="",$F28=""),0,IF(AND(O$5&lt;=$F28,O$5+6&gt;=$D28),1,0))</f>
        <v>0</v>
      </c>
      <c r="P28" s="13">
        <f>IF(OR($D28="",$F28=""),0,IF(AND(P$5&lt;=$F28,P$5+6&gt;=$D28),1,0))</f>
        <v>0</v>
      </c>
      <c r="Q28" s="13">
        <f>IF(OR($D28="",$F28=""),0,IF(AND(Q$5&lt;=$F28,Q$5+6&gt;=$D28),1,0))</f>
        <v>0</v>
      </c>
      <c r="R28" s="13">
        <f>IF(OR($D28="",$F28=""),0,IF(AND(R$5&lt;=$F28,R$5+6&gt;=$D28),1,0))</f>
        <v>0</v>
      </c>
      <c r="S28" s="13">
        <f>IF(OR($D28="",$F28=""),0,IF(AND(S$5&lt;=$F28,S$5+6&gt;=$D28),1,0))</f>
        <v>0</v>
      </c>
      <c r="T28" s="13">
        <f>IF(OR($D28="",$F28=""),0,IF(AND(T$5&lt;=$F28,T$5+6&gt;=$D28),1,0))</f>
        <v>0</v>
      </c>
      <c r="U28" s="13">
        <f>IF(OR($D28="",$F28=""),0,IF(AND(U$5&lt;=$F28,U$5+6&gt;=$D28),1,0))</f>
        <v>0</v>
      </c>
      <c r="V28" s="13">
        <f>IF(OR($D28="",$F28=""),0,IF(AND(V$5&lt;=$F28,V$5+6&gt;=$D28),1,0))</f>
        <v>0</v>
      </c>
      <c r="W28" s="13">
        <f>IF(OR($D28="",$F28=""),0,IF(AND(W$5&lt;=$F28,W$5+6&gt;=$D28),1,0))</f>
        <v>0</v>
      </c>
      <c r="X28" s="13">
        <f>IF(OR($D28="",$F28=""),0,IF(AND(X$5&lt;=$F28,X$5+6&gt;=$D28),1,0))</f>
        <v>0</v>
      </c>
      <c r="Y28" s="13">
        <f>IF(OR($D28="",$F28=""),0,IF(AND(Y$5&lt;=$F28,Y$5+6&gt;=$D28),1,0))</f>
        <v>0</v>
      </c>
      <c r="Z28" s="13">
        <f>IF(OR($D28="",$F28=""),0,IF(AND(Z$5&lt;=$F28,Z$5+6&gt;=$D28),1,0))</f>
        <v>0</v>
      </c>
      <c r="AA28" s="13">
        <f>IF(OR($D28="",$F28=""),0,IF(AND(AA$5&lt;=$F28,AA$5+6&gt;=$D28),1,0))</f>
        <v>0</v>
      </c>
      <c r="AB28" s="13">
        <f>IF(OR($D28="",$F28=""),0,IF(AND(AB$5&lt;=$F28,AB$5+6&gt;=$D28),1,0))</f>
        <v>0</v>
      </c>
      <c r="AC28" s="13">
        <f>IF(OR($D28="",$F28=""),0,IF(AND(AC$5&lt;=$F28,AC$5+6&gt;=$D28),1,0))</f>
        <v>0</v>
      </c>
      <c r="AD28" s="13">
        <f>IF(OR($D28="",$F28=""),0,IF(AND(AD$5&lt;=$F28,AD$5+6&gt;=$D28),1,0))</f>
        <v>0</v>
      </c>
      <c r="AE28" s="13">
        <f>IF(OR($D28="",$F28=""),0,IF(AND(AE$5&lt;=$F28,AE$5+6&gt;=$D28),1,0))</f>
        <v>0</v>
      </c>
      <c r="AF28" s="13">
        <f>IF(OR($D28="",$F28=""),0,IF(AND(AF$5&lt;=$F28,AF$5+6&gt;=$D28),1,0))</f>
        <v>0</v>
      </c>
      <c r="AG28" s="13">
        <f>IF(OR($D28="",$F28=""),0,IF(AND(AG$5&lt;=$F28,AG$5+6&gt;=$D28),1,0))</f>
        <v>0</v>
      </c>
      <c r="AH28" s="13">
        <f>IF(OR($D28="",$F28=""),0,IF(AND(AH$5&lt;=$F28,AH$5+6&gt;=$D28),1,0))</f>
        <v>0</v>
      </c>
    </row>
    <row r="29">
      <c r="A29" s="8" t="str">
        <f>IF(B29="","",ROW()-5)</f>
        <v/>
      </c>
      <c r="B29" s="4" t="n"/>
      <c r="C29" s="4" t="n"/>
      <c r="D29" s="5" t="n"/>
      <c r="E29" s="9" t="n"/>
      <c r="F29" s="10" t="str">
        <f>IF(OR(D29="",E29=""),"",D29+E29-1)</f>
        <v/>
      </c>
      <c r="G29" s="11" t="n"/>
      <c r="H29" s="12" t="str">
        <f>IF(B29="","",IF(N(G29)&gt;=1,"Concluída",IF(AND(F29&lt;&gt;"",TODAY()&gt;F29),"Atrasada",IF(OR(N(G29)&gt;0,AND(D29&lt;&gt;"",TODAY()&gt;=D29)),"Em andamento","A iniciar"))))</f>
        <v/>
      </c>
      <c r="I29" s="13">
        <f>IF(OR($D29="",$F29=""),0,IF(AND(I$5&lt;=$F29,I$5+6&gt;=$D29),1,0))</f>
        <v>0</v>
      </c>
      <c r="J29" s="13">
        <f>IF(OR($D29="",$F29=""),0,IF(AND(J$5&lt;=$F29,J$5+6&gt;=$D29),1,0))</f>
        <v>0</v>
      </c>
      <c r="K29" s="13">
        <f>IF(OR($D29="",$F29=""),0,IF(AND(K$5&lt;=$F29,K$5+6&gt;=$D29),1,0))</f>
        <v>0</v>
      </c>
      <c r="L29" s="13">
        <f>IF(OR($D29="",$F29=""),0,IF(AND(L$5&lt;=$F29,L$5+6&gt;=$D29),1,0))</f>
        <v>0</v>
      </c>
      <c r="M29" s="13">
        <f>IF(OR($D29="",$F29=""),0,IF(AND(M$5&lt;=$F29,M$5+6&gt;=$D29),1,0))</f>
        <v>0</v>
      </c>
      <c r="N29" s="13">
        <f>IF(OR($D29="",$F29=""),0,IF(AND(N$5&lt;=$F29,N$5+6&gt;=$D29),1,0))</f>
        <v>0</v>
      </c>
      <c r="O29" s="13">
        <f>IF(OR($D29="",$F29=""),0,IF(AND(O$5&lt;=$F29,O$5+6&gt;=$D29),1,0))</f>
        <v>0</v>
      </c>
      <c r="P29" s="13">
        <f>IF(OR($D29="",$F29=""),0,IF(AND(P$5&lt;=$F29,P$5+6&gt;=$D29),1,0))</f>
        <v>0</v>
      </c>
      <c r="Q29" s="13">
        <f>IF(OR($D29="",$F29=""),0,IF(AND(Q$5&lt;=$F29,Q$5+6&gt;=$D29),1,0))</f>
        <v>0</v>
      </c>
      <c r="R29" s="13">
        <f>IF(OR($D29="",$F29=""),0,IF(AND(R$5&lt;=$F29,R$5+6&gt;=$D29),1,0))</f>
        <v>0</v>
      </c>
      <c r="S29" s="13">
        <f>IF(OR($D29="",$F29=""),0,IF(AND(S$5&lt;=$F29,S$5+6&gt;=$D29),1,0))</f>
        <v>0</v>
      </c>
      <c r="T29" s="13">
        <f>IF(OR($D29="",$F29=""),0,IF(AND(T$5&lt;=$F29,T$5+6&gt;=$D29),1,0))</f>
        <v>0</v>
      </c>
      <c r="U29" s="13">
        <f>IF(OR($D29="",$F29=""),0,IF(AND(U$5&lt;=$F29,U$5+6&gt;=$D29),1,0))</f>
        <v>0</v>
      </c>
      <c r="V29" s="13">
        <f>IF(OR($D29="",$F29=""),0,IF(AND(V$5&lt;=$F29,V$5+6&gt;=$D29),1,0))</f>
        <v>0</v>
      </c>
      <c r="W29" s="13">
        <f>IF(OR($D29="",$F29=""),0,IF(AND(W$5&lt;=$F29,W$5+6&gt;=$D29),1,0))</f>
        <v>0</v>
      </c>
      <c r="X29" s="13">
        <f>IF(OR($D29="",$F29=""),0,IF(AND(X$5&lt;=$F29,X$5+6&gt;=$D29),1,0))</f>
        <v>0</v>
      </c>
      <c r="Y29" s="13">
        <f>IF(OR($D29="",$F29=""),0,IF(AND(Y$5&lt;=$F29,Y$5+6&gt;=$D29),1,0))</f>
        <v>0</v>
      </c>
      <c r="Z29" s="13">
        <f>IF(OR($D29="",$F29=""),0,IF(AND(Z$5&lt;=$F29,Z$5+6&gt;=$D29),1,0))</f>
        <v>0</v>
      </c>
      <c r="AA29" s="13">
        <f>IF(OR($D29="",$F29=""),0,IF(AND(AA$5&lt;=$F29,AA$5+6&gt;=$D29),1,0))</f>
        <v>0</v>
      </c>
      <c r="AB29" s="13">
        <f>IF(OR($D29="",$F29=""),0,IF(AND(AB$5&lt;=$F29,AB$5+6&gt;=$D29),1,0))</f>
        <v>0</v>
      </c>
      <c r="AC29" s="13">
        <f>IF(OR($D29="",$F29=""),0,IF(AND(AC$5&lt;=$F29,AC$5+6&gt;=$D29),1,0))</f>
        <v>0</v>
      </c>
      <c r="AD29" s="13">
        <f>IF(OR($D29="",$F29=""),0,IF(AND(AD$5&lt;=$F29,AD$5+6&gt;=$D29),1,0))</f>
        <v>0</v>
      </c>
      <c r="AE29" s="13">
        <f>IF(OR($D29="",$F29=""),0,IF(AND(AE$5&lt;=$F29,AE$5+6&gt;=$D29),1,0))</f>
        <v>0</v>
      </c>
      <c r="AF29" s="13">
        <f>IF(OR($D29="",$F29=""),0,IF(AND(AF$5&lt;=$F29,AF$5+6&gt;=$D29),1,0))</f>
        <v>0</v>
      </c>
      <c r="AG29" s="13">
        <f>IF(OR($D29="",$F29=""),0,IF(AND(AG$5&lt;=$F29,AG$5+6&gt;=$D29),1,0))</f>
        <v>0</v>
      </c>
      <c r="AH29" s="13">
        <f>IF(OR($D29="",$F29=""),0,IF(AND(AH$5&lt;=$F29,AH$5+6&gt;=$D29),1,0))</f>
        <v>0</v>
      </c>
    </row>
    <row r="30">
      <c r="A30" s="8" t="str">
        <f>IF(B30="","",ROW()-5)</f>
        <v/>
      </c>
      <c r="B30" s="4" t="n"/>
      <c r="C30" s="4" t="n"/>
      <c r="D30" s="5" t="n"/>
      <c r="E30" s="9" t="n"/>
      <c r="F30" s="10" t="str">
        <f>IF(OR(D30="",E30=""),"",D30+E30-1)</f>
        <v/>
      </c>
      <c r="G30" s="11" t="n"/>
      <c r="H30" s="12" t="str">
        <f>IF(B30="","",IF(N(G30)&gt;=1,"Concluída",IF(AND(F30&lt;&gt;"",TODAY()&gt;F30),"Atrasada",IF(OR(N(G30)&gt;0,AND(D30&lt;&gt;"",TODAY()&gt;=D30)),"Em andamento","A iniciar"))))</f>
        <v/>
      </c>
      <c r="I30" s="13">
        <f>IF(OR($D30="",$F30=""),0,IF(AND(I$5&lt;=$F30,I$5+6&gt;=$D30),1,0))</f>
        <v>0</v>
      </c>
      <c r="J30" s="13">
        <f>IF(OR($D30="",$F30=""),0,IF(AND(J$5&lt;=$F30,J$5+6&gt;=$D30),1,0))</f>
        <v>0</v>
      </c>
      <c r="K30" s="13">
        <f>IF(OR($D30="",$F30=""),0,IF(AND(K$5&lt;=$F30,K$5+6&gt;=$D30),1,0))</f>
        <v>0</v>
      </c>
      <c r="L30" s="13">
        <f>IF(OR($D30="",$F30=""),0,IF(AND(L$5&lt;=$F30,L$5+6&gt;=$D30),1,0))</f>
        <v>0</v>
      </c>
      <c r="M30" s="13">
        <f>IF(OR($D30="",$F30=""),0,IF(AND(M$5&lt;=$F30,M$5+6&gt;=$D30),1,0))</f>
        <v>0</v>
      </c>
      <c r="N30" s="13">
        <f>IF(OR($D30="",$F30=""),0,IF(AND(N$5&lt;=$F30,N$5+6&gt;=$D30),1,0))</f>
        <v>0</v>
      </c>
      <c r="O30" s="13">
        <f>IF(OR($D30="",$F30=""),0,IF(AND(O$5&lt;=$F30,O$5+6&gt;=$D30),1,0))</f>
        <v>0</v>
      </c>
      <c r="P30" s="13">
        <f>IF(OR($D30="",$F30=""),0,IF(AND(P$5&lt;=$F30,P$5+6&gt;=$D30),1,0))</f>
        <v>0</v>
      </c>
      <c r="Q30" s="13">
        <f>IF(OR($D30="",$F30=""),0,IF(AND(Q$5&lt;=$F30,Q$5+6&gt;=$D30),1,0))</f>
        <v>0</v>
      </c>
      <c r="R30" s="13">
        <f>IF(OR($D30="",$F30=""),0,IF(AND(R$5&lt;=$F30,R$5+6&gt;=$D30),1,0))</f>
        <v>0</v>
      </c>
      <c r="S30" s="13">
        <f>IF(OR($D30="",$F30=""),0,IF(AND(S$5&lt;=$F30,S$5+6&gt;=$D30),1,0))</f>
        <v>0</v>
      </c>
      <c r="T30" s="13">
        <f>IF(OR($D30="",$F30=""),0,IF(AND(T$5&lt;=$F30,T$5+6&gt;=$D30),1,0))</f>
        <v>0</v>
      </c>
      <c r="U30" s="13">
        <f>IF(OR($D30="",$F30=""),0,IF(AND(U$5&lt;=$F30,U$5+6&gt;=$D30),1,0))</f>
        <v>0</v>
      </c>
      <c r="V30" s="13">
        <f>IF(OR($D30="",$F30=""),0,IF(AND(V$5&lt;=$F30,V$5+6&gt;=$D30),1,0))</f>
        <v>0</v>
      </c>
      <c r="W30" s="13">
        <f>IF(OR($D30="",$F30=""),0,IF(AND(W$5&lt;=$F30,W$5+6&gt;=$D30),1,0))</f>
        <v>0</v>
      </c>
      <c r="X30" s="13">
        <f>IF(OR($D30="",$F30=""),0,IF(AND(X$5&lt;=$F30,X$5+6&gt;=$D30),1,0))</f>
        <v>0</v>
      </c>
      <c r="Y30" s="13">
        <f>IF(OR($D30="",$F30=""),0,IF(AND(Y$5&lt;=$F30,Y$5+6&gt;=$D30),1,0))</f>
        <v>0</v>
      </c>
      <c r="Z30" s="13">
        <f>IF(OR($D30="",$F30=""),0,IF(AND(Z$5&lt;=$F30,Z$5+6&gt;=$D30),1,0))</f>
        <v>0</v>
      </c>
      <c r="AA30" s="13">
        <f>IF(OR($D30="",$F30=""),0,IF(AND(AA$5&lt;=$F30,AA$5+6&gt;=$D30),1,0))</f>
        <v>0</v>
      </c>
      <c r="AB30" s="13">
        <f>IF(OR($D30="",$F30=""),0,IF(AND(AB$5&lt;=$F30,AB$5+6&gt;=$D30),1,0))</f>
        <v>0</v>
      </c>
      <c r="AC30" s="13">
        <f>IF(OR($D30="",$F30=""),0,IF(AND(AC$5&lt;=$F30,AC$5+6&gt;=$D30),1,0))</f>
        <v>0</v>
      </c>
      <c r="AD30" s="13">
        <f>IF(OR($D30="",$F30=""),0,IF(AND(AD$5&lt;=$F30,AD$5+6&gt;=$D30),1,0))</f>
        <v>0</v>
      </c>
      <c r="AE30" s="13">
        <f>IF(OR($D30="",$F30=""),0,IF(AND(AE$5&lt;=$F30,AE$5+6&gt;=$D30),1,0))</f>
        <v>0</v>
      </c>
      <c r="AF30" s="13">
        <f>IF(OR($D30="",$F30=""),0,IF(AND(AF$5&lt;=$F30,AF$5+6&gt;=$D30),1,0))</f>
        <v>0</v>
      </c>
      <c r="AG30" s="13">
        <f>IF(OR($D30="",$F30=""),0,IF(AND(AG$5&lt;=$F30,AG$5+6&gt;=$D30),1,0))</f>
        <v>0</v>
      </c>
      <c r="AH30" s="13">
        <f>IF(OR($D30="",$F30=""),0,IF(AND(AH$5&lt;=$F30,AH$5+6&gt;=$D30),1,0))</f>
        <v>0</v>
      </c>
    </row>
    <row r="31">
      <c r="A31" s="8" t="str">
        <f>IF(B31="","",ROW()-5)</f>
        <v/>
      </c>
      <c r="B31" s="4" t="n"/>
      <c r="C31" s="4" t="n"/>
      <c r="D31" s="5" t="n"/>
      <c r="E31" s="9" t="n"/>
      <c r="F31" s="10" t="str">
        <f>IF(OR(D31="",E31=""),"",D31+E31-1)</f>
        <v/>
      </c>
      <c r="G31" s="11" t="n"/>
      <c r="H31" s="12" t="str">
        <f>IF(B31="","",IF(N(G31)&gt;=1,"Concluída",IF(AND(F31&lt;&gt;"",TODAY()&gt;F31),"Atrasada",IF(OR(N(G31)&gt;0,AND(D31&lt;&gt;"",TODAY()&gt;=D31)),"Em andamento","A iniciar"))))</f>
        <v/>
      </c>
      <c r="I31" s="13">
        <f>IF(OR($D31="",$F31=""),0,IF(AND(I$5&lt;=$F31,I$5+6&gt;=$D31),1,0))</f>
        <v>0</v>
      </c>
      <c r="J31" s="13">
        <f>IF(OR($D31="",$F31=""),0,IF(AND(J$5&lt;=$F31,J$5+6&gt;=$D31),1,0))</f>
        <v>0</v>
      </c>
      <c r="K31" s="13">
        <f>IF(OR($D31="",$F31=""),0,IF(AND(K$5&lt;=$F31,K$5+6&gt;=$D31),1,0))</f>
        <v>0</v>
      </c>
      <c r="L31" s="13">
        <f>IF(OR($D31="",$F31=""),0,IF(AND(L$5&lt;=$F31,L$5+6&gt;=$D31),1,0))</f>
        <v>0</v>
      </c>
      <c r="M31" s="13">
        <f>IF(OR($D31="",$F31=""),0,IF(AND(M$5&lt;=$F31,M$5+6&gt;=$D31),1,0))</f>
        <v>0</v>
      </c>
      <c r="N31" s="13">
        <f>IF(OR($D31="",$F31=""),0,IF(AND(N$5&lt;=$F31,N$5+6&gt;=$D31),1,0))</f>
        <v>0</v>
      </c>
      <c r="O31" s="13">
        <f>IF(OR($D31="",$F31=""),0,IF(AND(O$5&lt;=$F31,O$5+6&gt;=$D31),1,0))</f>
        <v>0</v>
      </c>
      <c r="P31" s="13">
        <f>IF(OR($D31="",$F31=""),0,IF(AND(P$5&lt;=$F31,P$5+6&gt;=$D31),1,0))</f>
        <v>0</v>
      </c>
      <c r="Q31" s="13">
        <f>IF(OR($D31="",$F31=""),0,IF(AND(Q$5&lt;=$F31,Q$5+6&gt;=$D31),1,0))</f>
        <v>0</v>
      </c>
      <c r="R31" s="13">
        <f>IF(OR($D31="",$F31=""),0,IF(AND(R$5&lt;=$F31,R$5+6&gt;=$D31),1,0))</f>
        <v>0</v>
      </c>
      <c r="S31" s="13">
        <f>IF(OR($D31="",$F31=""),0,IF(AND(S$5&lt;=$F31,S$5+6&gt;=$D31),1,0))</f>
        <v>0</v>
      </c>
      <c r="T31" s="13">
        <f>IF(OR($D31="",$F31=""),0,IF(AND(T$5&lt;=$F31,T$5+6&gt;=$D31),1,0))</f>
        <v>0</v>
      </c>
      <c r="U31" s="13">
        <f>IF(OR($D31="",$F31=""),0,IF(AND(U$5&lt;=$F31,U$5+6&gt;=$D31),1,0))</f>
        <v>0</v>
      </c>
      <c r="V31" s="13">
        <f>IF(OR($D31="",$F31=""),0,IF(AND(V$5&lt;=$F31,V$5+6&gt;=$D31),1,0))</f>
        <v>0</v>
      </c>
      <c r="W31" s="13">
        <f>IF(OR($D31="",$F31=""),0,IF(AND(W$5&lt;=$F31,W$5+6&gt;=$D31),1,0))</f>
        <v>0</v>
      </c>
      <c r="X31" s="13">
        <f>IF(OR($D31="",$F31=""),0,IF(AND(X$5&lt;=$F31,X$5+6&gt;=$D31),1,0))</f>
        <v>0</v>
      </c>
      <c r="Y31" s="13">
        <f>IF(OR($D31="",$F31=""),0,IF(AND(Y$5&lt;=$F31,Y$5+6&gt;=$D31),1,0))</f>
        <v>0</v>
      </c>
      <c r="Z31" s="13">
        <f>IF(OR($D31="",$F31=""),0,IF(AND(Z$5&lt;=$F31,Z$5+6&gt;=$D31),1,0))</f>
        <v>0</v>
      </c>
      <c r="AA31" s="13">
        <f>IF(OR($D31="",$F31=""),0,IF(AND(AA$5&lt;=$F31,AA$5+6&gt;=$D31),1,0))</f>
        <v>0</v>
      </c>
      <c r="AB31" s="13">
        <f>IF(OR($D31="",$F31=""),0,IF(AND(AB$5&lt;=$F31,AB$5+6&gt;=$D31),1,0))</f>
        <v>0</v>
      </c>
      <c r="AC31" s="13">
        <f>IF(OR($D31="",$F31=""),0,IF(AND(AC$5&lt;=$F31,AC$5+6&gt;=$D31),1,0))</f>
        <v>0</v>
      </c>
      <c r="AD31" s="13">
        <f>IF(OR($D31="",$F31=""),0,IF(AND(AD$5&lt;=$F31,AD$5+6&gt;=$D31),1,0))</f>
        <v>0</v>
      </c>
      <c r="AE31" s="13">
        <f>IF(OR($D31="",$F31=""),0,IF(AND(AE$5&lt;=$F31,AE$5+6&gt;=$D31),1,0))</f>
        <v>0</v>
      </c>
      <c r="AF31" s="13">
        <f>IF(OR($D31="",$F31=""),0,IF(AND(AF$5&lt;=$F31,AF$5+6&gt;=$D31),1,0))</f>
        <v>0</v>
      </c>
      <c r="AG31" s="13">
        <f>IF(OR($D31="",$F31=""),0,IF(AND(AG$5&lt;=$F31,AG$5+6&gt;=$D31),1,0))</f>
        <v>0</v>
      </c>
      <c r="AH31" s="13">
        <f>IF(OR($D31="",$F31=""),0,IF(AND(AH$5&lt;=$F31,AH$5+6&gt;=$D31),1,0))</f>
        <v>0</v>
      </c>
    </row>
    <row r="32">
      <c r="A32" s="8" t="str">
        <f>IF(B32="","",ROW()-5)</f>
        <v/>
      </c>
      <c r="B32" s="4" t="n"/>
      <c r="C32" s="4" t="n"/>
      <c r="D32" s="5" t="n"/>
      <c r="E32" s="9" t="n"/>
      <c r="F32" s="10" t="str">
        <f>IF(OR(D32="",E32=""),"",D32+E32-1)</f>
        <v/>
      </c>
      <c r="G32" s="11" t="n"/>
      <c r="H32" s="12" t="str">
        <f>IF(B32="","",IF(N(G32)&gt;=1,"Concluída",IF(AND(F32&lt;&gt;"",TODAY()&gt;F32),"Atrasada",IF(OR(N(G32)&gt;0,AND(D32&lt;&gt;"",TODAY()&gt;=D32)),"Em andamento","A iniciar"))))</f>
        <v/>
      </c>
      <c r="I32" s="13">
        <f>IF(OR($D32="",$F32=""),0,IF(AND(I$5&lt;=$F32,I$5+6&gt;=$D32),1,0))</f>
        <v>0</v>
      </c>
      <c r="J32" s="13">
        <f>IF(OR($D32="",$F32=""),0,IF(AND(J$5&lt;=$F32,J$5+6&gt;=$D32),1,0))</f>
        <v>0</v>
      </c>
      <c r="K32" s="13">
        <f>IF(OR($D32="",$F32=""),0,IF(AND(K$5&lt;=$F32,K$5+6&gt;=$D32),1,0))</f>
        <v>0</v>
      </c>
      <c r="L32" s="13">
        <f>IF(OR($D32="",$F32=""),0,IF(AND(L$5&lt;=$F32,L$5+6&gt;=$D32),1,0))</f>
        <v>0</v>
      </c>
      <c r="M32" s="13">
        <f>IF(OR($D32="",$F32=""),0,IF(AND(M$5&lt;=$F32,M$5+6&gt;=$D32),1,0))</f>
        <v>0</v>
      </c>
      <c r="N32" s="13">
        <f>IF(OR($D32="",$F32=""),0,IF(AND(N$5&lt;=$F32,N$5+6&gt;=$D32),1,0))</f>
        <v>0</v>
      </c>
      <c r="O32" s="13">
        <f>IF(OR($D32="",$F32=""),0,IF(AND(O$5&lt;=$F32,O$5+6&gt;=$D32),1,0))</f>
        <v>0</v>
      </c>
      <c r="P32" s="13">
        <f>IF(OR($D32="",$F32=""),0,IF(AND(P$5&lt;=$F32,P$5+6&gt;=$D32),1,0))</f>
        <v>0</v>
      </c>
      <c r="Q32" s="13">
        <f>IF(OR($D32="",$F32=""),0,IF(AND(Q$5&lt;=$F32,Q$5+6&gt;=$D32),1,0))</f>
        <v>0</v>
      </c>
      <c r="R32" s="13">
        <f>IF(OR($D32="",$F32=""),0,IF(AND(R$5&lt;=$F32,R$5+6&gt;=$D32),1,0))</f>
        <v>0</v>
      </c>
      <c r="S32" s="13">
        <f>IF(OR($D32="",$F32=""),0,IF(AND(S$5&lt;=$F32,S$5+6&gt;=$D32),1,0))</f>
        <v>0</v>
      </c>
      <c r="T32" s="13">
        <f>IF(OR($D32="",$F32=""),0,IF(AND(T$5&lt;=$F32,T$5+6&gt;=$D32),1,0))</f>
        <v>0</v>
      </c>
      <c r="U32" s="13">
        <f>IF(OR($D32="",$F32=""),0,IF(AND(U$5&lt;=$F32,U$5+6&gt;=$D32),1,0))</f>
        <v>0</v>
      </c>
      <c r="V32" s="13">
        <f>IF(OR($D32="",$F32=""),0,IF(AND(V$5&lt;=$F32,V$5+6&gt;=$D32),1,0))</f>
        <v>0</v>
      </c>
      <c r="W32" s="13">
        <f>IF(OR($D32="",$F32=""),0,IF(AND(W$5&lt;=$F32,W$5+6&gt;=$D32),1,0))</f>
        <v>0</v>
      </c>
      <c r="X32" s="13">
        <f>IF(OR($D32="",$F32=""),0,IF(AND(X$5&lt;=$F32,X$5+6&gt;=$D32),1,0))</f>
        <v>0</v>
      </c>
      <c r="Y32" s="13">
        <f>IF(OR($D32="",$F32=""),0,IF(AND(Y$5&lt;=$F32,Y$5+6&gt;=$D32),1,0))</f>
        <v>0</v>
      </c>
      <c r="Z32" s="13">
        <f>IF(OR($D32="",$F32=""),0,IF(AND(Z$5&lt;=$F32,Z$5+6&gt;=$D32),1,0))</f>
        <v>0</v>
      </c>
      <c r="AA32" s="13">
        <f>IF(OR($D32="",$F32=""),0,IF(AND(AA$5&lt;=$F32,AA$5+6&gt;=$D32),1,0))</f>
        <v>0</v>
      </c>
      <c r="AB32" s="13">
        <f>IF(OR($D32="",$F32=""),0,IF(AND(AB$5&lt;=$F32,AB$5+6&gt;=$D32),1,0))</f>
        <v>0</v>
      </c>
      <c r="AC32" s="13">
        <f>IF(OR($D32="",$F32=""),0,IF(AND(AC$5&lt;=$F32,AC$5+6&gt;=$D32),1,0))</f>
        <v>0</v>
      </c>
      <c r="AD32" s="13">
        <f>IF(OR($D32="",$F32=""),0,IF(AND(AD$5&lt;=$F32,AD$5+6&gt;=$D32),1,0))</f>
        <v>0</v>
      </c>
      <c r="AE32" s="13">
        <f>IF(OR($D32="",$F32=""),0,IF(AND(AE$5&lt;=$F32,AE$5+6&gt;=$D32),1,0))</f>
        <v>0</v>
      </c>
      <c r="AF32" s="13">
        <f>IF(OR($D32="",$F32=""),0,IF(AND(AF$5&lt;=$F32,AF$5+6&gt;=$D32),1,0))</f>
        <v>0</v>
      </c>
      <c r="AG32" s="13">
        <f>IF(OR($D32="",$F32=""),0,IF(AND(AG$5&lt;=$F32,AG$5+6&gt;=$D32),1,0))</f>
        <v>0</v>
      </c>
      <c r="AH32" s="13">
        <f>IF(OR($D32="",$F32=""),0,IF(AND(AH$5&lt;=$F32,AH$5+6&gt;=$D32),1,0))</f>
        <v>0</v>
      </c>
    </row>
    <row r="33">
      <c r="A33" s="8" t="str">
        <f>IF(B33="","",ROW()-5)</f>
        <v/>
      </c>
      <c r="B33" s="4" t="n"/>
      <c r="C33" s="4" t="n"/>
      <c r="D33" s="5" t="n"/>
      <c r="E33" s="9" t="n"/>
      <c r="F33" s="10" t="str">
        <f>IF(OR(D33="",E33=""),"",D33+E33-1)</f>
        <v/>
      </c>
      <c r="G33" s="11" t="n"/>
      <c r="H33" s="12" t="str">
        <f>IF(B33="","",IF(N(G33)&gt;=1,"Concluída",IF(AND(F33&lt;&gt;"",TODAY()&gt;F33),"Atrasada",IF(OR(N(G33)&gt;0,AND(D33&lt;&gt;"",TODAY()&gt;=D33)),"Em andamento","A iniciar"))))</f>
        <v/>
      </c>
      <c r="I33" s="13">
        <f>IF(OR($D33="",$F33=""),0,IF(AND(I$5&lt;=$F33,I$5+6&gt;=$D33),1,0))</f>
        <v>0</v>
      </c>
      <c r="J33" s="13">
        <f>IF(OR($D33="",$F33=""),0,IF(AND(J$5&lt;=$F33,J$5+6&gt;=$D33),1,0))</f>
        <v>0</v>
      </c>
      <c r="K33" s="13">
        <f>IF(OR($D33="",$F33=""),0,IF(AND(K$5&lt;=$F33,K$5+6&gt;=$D33),1,0))</f>
        <v>0</v>
      </c>
      <c r="L33" s="13">
        <f>IF(OR($D33="",$F33=""),0,IF(AND(L$5&lt;=$F33,L$5+6&gt;=$D33),1,0))</f>
        <v>0</v>
      </c>
      <c r="M33" s="13">
        <f>IF(OR($D33="",$F33=""),0,IF(AND(M$5&lt;=$F33,M$5+6&gt;=$D33),1,0))</f>
        <v>0</v>
      </c>
      <c r="N33" s="13">
        <f>IF(OR($D33="",$F33=""),0,IF(AND(N$5&lt;=$F33,N$5+6&gt;=$D33),1,0))</f>
        <v>0</v>
      </c>
      <c r="O33" s="13">
        <f>IF(OR($D33="",$F33=""),0,IF(AND(O$5&lt;=$F33,O$5+6&gt;=$D33),1,0))</f>
        <v>0</v>
      </c>
      <c r="P33" s="13">
        <f>IF(OR($D33="",$F33=""),0,IF(AND(P$5&lt;=$F33,P$5+6&gt;=$D33),1,0))</f>
        <v>0</v>
      </c>
      <c r="Q33" s="13">
        <f>IF(OR($D33="",$F33=""),0,IF(AND(Q$5&lt;=$F33,Q$5+6&gt;=$D33),1,0))</f>
        <v>0</v>
      </c>
      <c r="R33" s="13">
        <f>IF(OR($D33="",$F33=""),0,IF(AND(R$5&lt;=$F33,R$5+6&gt;=$D33),1,0))</f>
        <v>0</v>
      </c>
      <c r="S33" s="13">
        <f>IF(OR($D33="",$F33=""),0,IF(AND(S$5&lt;=$F33,S$5+6&gt;=$D33),1,0))</f>
        <v>0</v>
      </c>
      <c r="T33" s="13">
        <f>IF(OR($D33="",$F33=""),0,IF(AND(T$5&lt;=$F33,T$5+6&gt;=$D33),1,0))</f>
        <v>0</v>
      </c>
      <c r="U33" s="13">
        <f>IF(OR($D33="",$F33=""),0,IF(AND(U$5&lt;=$F33,U$5+6&gt;=$D33),1,0))</f>
        <v>0</v>
      </c>
      <c r="V33" s="13">
        <f>IF(OR($D33="",$F33=""),0,IF(AND(V$5&lt;=$F33,V$5+6&gt;=$D33),1,0))</f>
        <v>0</v>
      </c>
      <c r="W33" s="13">
        <f>IF(OR($D33="",$F33=""),0,IF(AND(W$5&lt;=$F33,W$5+6&gt;=$D33),1,0))</f>
        <v>0</v>
      </c>
      <c r="X33" s="13">
        <f>IF(OR($D33="",$F33=""),0,IF(AND(X$5&lt;=$F33,X$5+6&gt;=$D33),1,0))</f>
        <v>0</v>
      </c>
      <c r="Y33" s="13">
        <f>IF(OR($D33="",$F33=""),0,IF(AND(Y$5&lt;=$F33,Y$5+6&gt;=$D33),1,0))</f>
        <v>0</v>
      </c>
      <c r="Z33" s="13">
        <f>IF(OR($D33="",$F33=""),0,IF(AND(Z$5&lt;=$F33,Z$5+6&gt;=$D33),1,0))</f>
        <v>0</v>
      </c>
      <c r="AA33" s="13">
        <f>IF(OR($D33="",$F33=""),0,IF(AND(AA$5&lt;=$F33,AA$5+6&gt;=$D33),1,0))</f>
        <v>0</v>
      </c>
      <c r="AB33" s="13">
        <f>IF(OR($D33="",$F33=""),0,IF(AND(AB$5&lt;=$F33,AB$5+6&gt;=$D33),1,0))</f>
        <v>0</v>
      </c>
      <c r="AC33" s="13">
        <f>IF(OR($D33="",$F33=""),0,IF(AND(AC$5&lt;=$F33,AC$5+6&gt;=$D33),1,0))</f>
        <v>0</v>
      </c>
      <c r="AD33" s="13">
        <f>IF(OR($D33="",$F33=""),0,IF(AND(AD$5&lt;=$F33,AD$5+6&gt;=$D33),1,0))</f>
        <v>0</v>
      </c>
      <c r="AE33" s="13">
        <f>IF(OR($D33="",$F33=""),0,IF(AND(AE$5&lt;=$F33,AE$5+6&gt;=$D33),1,0))</f>
        <v>0</v>
      </c>
      <c r="AF33" s="13">
        <f>IF(OR($D33="",$F33=""),0,IF(AND(AF$5&lt;=$F33,AF$5+6&gt;=$D33),1,0))</f>
        <v>0</v>
      </c>
      <c r="AG33" s="13">
        <f>IF(OR($D33="",$F33=""),0,IF(AND(AG$5&lt;=$F33,AG$5+6&gt;=$D33),1,0))</f>
        <v>0</v>
      </c>
      <c r="AH33" s="13">
        <f>IF(OR($D33="",$F33=""),0,IF(AND(AH$5&lt;=$F33,AH$5+6&gt;=$D33),1,0))</f>
        <v>0</v>
      </c>
    </row>
    <row r="34">
      <c r="A34" s="8" t="str">
        <f>IF(B34="","",ROW()-5)</f>
        <v/>
      </c>
      <c r="B34" s="4" t="n"/>
      <c r="C34" s="4" t="n"/>
      <c r="D34" s="5" t="n"/>
      <c r="E34" s="9" t="n"/>
      <c r="F34" s="10" t="str">
        <f>IF(OR(D34="",E34=""),"",D34+E34-1)</f>
        <v/>
      </c>
      <c r="G34" s="11" t="n"/>
      <c r="H34" s="12" t="str">
        <f>IF(B34="","",IF(N(G34)&gt;=1,"Concluída",IF(AND(F34&lt;&gt;"",TODAY()&gt;F34),"Atrasada",IF(OR(N(G34)&gt;0,AND(D34&lt;&gt;"",TODAY()&gt;=D34)),"Em andamento","A iniciar"))))</f>
        <v/>
      </c>
      <c r="I34" s="13">
        <f>IF(OR($D34="",$F34=""),0,IF(AND(I$5&lt;=$F34,I$5+6&gt;=$D34),1,0))</f>
        <v>0</v>
      </c>
      <c r="J34" s="13">
        <f>IF(OR($D34="",$F34=""),0,IF(AND(J$5&lt;=$F34,J$5+6&gt;=$D34),1,0))</f>
        <v>0</v>
      </c>
      <c r="K34" s="13">
        <f>IF(OR($D34="",$F34=""),0,IF(AND(K$5&lt;=$F34,K$5+6&gt;=$D34),1,0))</f>
        <v>0</v>
      </c>
      <c r="L34" s="13">
        <f>IF(OR($D34="",$F34=""),0,IF(AND(L$5&lt;=$F34,L$5+6&gt;=$D34),1,0))</f>
        <v>0</v>
      </c>
      <c r="M34" s="13">
        <f>IF(OR($D34="",$F34=""),0,IF(AND(M$5&lt;=$F34,M$5+6&gt;=$D34),1,0))</f>
        <v>0</v>
      </c>
      <c r="N34" s="13">
        <f>IF(OR($D34="",$F34=""),0,IF(AND(N$5&lt;=$F34,N$5+6&gt;=$D34),1,0))</f>
        <v>0</v>
      </c>
      <c r="O34" s="13">
        <f>IF(OR($D34="",$F34=""),0,IF(AND(O$5&lt;=$F34,O$5+6&gt;=$D34),1,0))</f>
        <v>0</v>
      </c>
      <c r="P34" s="13">
        <f>IF(OR($D34="",$F34=""),0,IF(AND(P$5&lt;=$F34,P$5+6&gt;=$D34),1,0))</f>
        <v>0</v>
      </c>
      <c r="Q34" s="13">
        <f>IF(OR($D34="",$F34=""),0,IF(AND(Q$5&lt;=$F34,Q$5+6&gt;=$D34),1,0))</f>
        <v>0</v>
      </c>
      <c r="R34" s="13">
        <f>IF(OR($D34="",$F34=""),0,IF(AND(R$5&lt;=$F34,R$5+6&gt;=$D34),1,0))</f>
        <v>0</v>
      </c>
      <c r="S34" s="13">
        <f>IF(OR($D34="",$F34=""),0,IF(AND(S$5&lt;=$F34,S$5+6&gt;=$D34),1,0))</f>
        <v>0</v>
      </c>
      <c r="T34" s="13">
        <f>IF(OR($D34="",$F34=""),0,IF(AND(T$5&lt;=$F34,T$5+6&gt;=$D34),1,0))</f>
        <v>0</v>
      </c>
      <c r="U34" s="13">
        <f>IF(OR($D34="",$F34=""),0,IF(AND(U$5&lt;=$F34,U$5+6&gt;=$D34),1,0))</f>
        <v>0</v>
      </c>
      <c r="V34" s="13">
        <f>IF(OR($D34="",$F34=""),0,IF(AND(V$5&lt;=$F34,V$5+6&gt;=$D34),1,0))</f>
        <v>0</v>
      </c>
      <c r="W34" s="13">
        <f>IF(OR($D34="",$F34=""),0,IF(AND(W$5&lt;=$F34,W$5+6&gt;=$D34),1,0))</f>
        <v>0</v>
      </c>
      <c r="X34" s="13">
        <f>IF(OR($D34="",$F34=""),0,IF(AND(X$5&lt;=$F34,X$5+6&gt;=$D34),1,0))</f>
        <v>0</v>
      </c>
      <c r="Y34" s="13">
        <f>IF(OR($D34="",$F34=""),0,IF(AND(Y$5&lt;=$F34,Y$5+6&gt;=$D34),1,0))</f>
        <v>0</v>
      </c>
      <c r="Z34" s="13">
        <f>IF(OR($D34="",$F34=""),0,IF(AND(Z$5&lt;=$F34,Z$5+6&gt;=$D34),1,0))</f>
        <v>0</v>
      </c>
      <c r="AA34" s="13">
        <f>IF(OR($D34="",$F34=""),0,IF(AND(AA$5&lt;=$F34,AA$5+6&gt;=$D34),1,0))</f>
        <v>0</v>
      </c>
      <c r="AB34" s="13">
        <f>IF(OR($D34="",$F34=""),0,IF(AND(AB$5&lt;=$F34,AB$5+6&gt;=$D34),1,0))</f>
        <v>0</v>
      </c>
      <c r="AC34" s="13">
        <f>IF(OR($D34="",$F34=""),0,IF(AND(AC$5&lt;=$F34,AC$5+6&gt;=$D34),1,0))</f>
        <v>0</v>
      </c>
      <c r="AD34" s="13">
        <f>IF(OR($D34="",$F34=""),0,IF(AND(AD$5&lt;=$F34,AD$5+6&gt;=$D34),1,0))</f>
        <v>0</v>
      </c>
      <c r="AE34" s="13">
        <f>IF(OR($D34="",$F34=""),0,IF(AND(AE$5&lt;=$F34,AE$5+6&gt;=$D34),1,0))</f>
        <v>0</v>
      </c>
      <c r="AF34" s="13">
        <f>IF(OR($D34="",$F34=""),0,IF(AND(AF$5&lt;=$F34,AF$5+6&gt;=$D34),1,0))</f>
        <v>0</v>
      </c>
      <c r="AG34" s="13">
        <f>IF(OR($D34="",$F34=""),0,IF(AND(AG$5&lt;=$F34,AG$5+6&gt;=$D34),1,0))</f>
        <v>0</v>
      </c>
      <c r="AH34" s="13">
        <f>IF(OR($D34="",$F34=""),0,IF(AND(AH$5&lt;=$F34,AH$5+6&gt;=$D34),1,0))</f>
        <v>0</v>
      </c>
    </row>
    <row r="35">
      <c r="A35" s="8" t="str">
        <f>IF(B35="","",ROW()-5)</f>
        <v/>
      </c>
      <c r="B35" s="4" t="n"/>
      <c r="C35" s="4" t="n"/>
      <c r="D35" s="5" t="n"/>
      <c r="E35" s="9" t="n"/>
      <c r="F35" s="10" t="str">
        <f>IF(OR(D35="",E35=""),"",D35+E35-1)</f>
        <v/>
      </c>
      <c r="G35" s="11" t="n"/>
      <c r="H35" s="12" t="str">
        <f>IF(B35="","",IF(N(G35)&gt;=1,"Concluída",IF(AND(F35&lt;&gt;"",TODAY()&gt;F35),"Atrasada",IF(OR(N(G35)&gt;0,AND(D35&lt;&gt;"",TODAY()&gt;=D35)),"Em andamento","A iniciar"))))</f>
        <v/>
      </c>
      <c r="I35" s="13">
        <f>IF(OR($D35="",$F35=""),0,IF(AND(I$5&lt;=$F35,I$5+6&gt;=$D35),1,0))</f>
        <v>0</v>
      </c>
      <c r="J35" s="13">
        <f>IF(OR($D35="",$F35=""),0,IF(AND(J$5&lt;=$F35,J$5+6&gt;=$D35),1,0))</f>
        <v>0</v>
      </c>
      <c r="K35" s="13">
        <f>IF(OR($D35="",$F35=""),0,IF(AND(K$5&lt;=$F35,K$5+6&gt;=$D35),1,0))</f>
        <v>0</v>
      </c>
      <c r="L35" s="13">
        <f>IF(OR($D35="",$F35=""),0,IF(AND(L$5&lt;=$F35,L$5+6&gt;=$D35),1,0))</f>
        <v>0</v>
      </c>
      <c r="M35" s="13">
        <f>IF(OR($D35="",$F35=""),0,IF(AND(M$5&lt;=$F35,M$5+6&gt;=$D35),1,0))</f>
        <v>0</v>
      </c>
      <c r="N35" s="13">
        <f>IF(OR($D35="",$F35=""),0,IF(AND(N$5&lt;=$F35,N$5+6&gt;=$D35),1,0))</f>
        <v>0</v>
      </c>
      <c r="O35" s="13">
        <f>IF(OR($D35="",$F35=""),0,IF(AND(O$5&lt;=$F35,O$5+6&gt;=$D35),1,0))</f>
        <v>0</v>
      </c>
      <c r="P35" s="13">
        <f>IF(OR($D35="",$F35=""),0,IF(AND(P$5&lt;=$F35,P$5+6&gt;=$D35),1,0))</f>
        <v>0</v>
      </c>
      <c r="Q35" s="13">
        <f>IF(OR($D35="",$F35=""),0,IF(AND(Q$5&lt;=$F35,Q$5+6&gt;=$D35),1,0))</f>
        <v>0</v>
      </c>
      <c r="R35" s="13">
        <f>IF(OR($D35="",$F35=""),0,IF(AND(R$5&lt;=$F35,R$5+6&gt;=$D35),1,0))</f>
        <v>0</v>
      </c>
      <c r="S35" s="13">
        <f>IF(OR($D35="",$F35=""),0,IF(AND(S$5&lt;=$F35,S$5+6&gt;=$D35),1,0))</f>
        <v>0</v>
      </c>
      <c r="T35" s="13">
        <f>IF(OR($D35="",$F35=""),0,IF(AND(T$5&lt;=$F35,T$5+6&gt;=$D35),1,0))</f>
        <v>0</v>
      </c>
      <c r="U35" s="13">
        <f>IF(OR($D35="",$F35=""),0,IF(AND(U$5&lt;=$F35,U$5+6&gt;=$D35),1,0))</f>
        <v>0</v>
      </c>
      <c r="V35" s="13">
        <f>IF(OR($D35="",$F35=""),0,IF(AND(V$5&lt;=$F35,V$5+6&gt;=$D35),1,0))</f>
        <v>0</v>
      </c>
      <c r="W35" s="13">
        <f>IF(OR($D35="",$F35=""),0,IF(AND(W$5&lt;=$F35,W$5+6&gt;=$D35),1,0))</f>
        <v>0</v>
      </c>
      <c r="X35" s="13">
        <f>IF(OR($D35="",$F35=""),0,IF(AND(X$5&lt;=$F35,X$5+6&gt;=$D35),1,0))</f>
        <v>0</v>
      </c>
      <c r="Y35" s="13">
        <f>IF(OR($D35="",$F35=""),0,IF(AND(Y$5&lt;=$F35,Y$5+6&gt;=$D35),1,0))</f>
        <v>0</v>
      </c>
      <c r="Z35" s="13">
        <f>IF(OR($D35="",$F35=""),0,IF(AND(Z$5&lt;=$F35,Z$5+6&gt;=$D35),1,0))</f>
        <v>0</v>
      </c>
      <c r="AA35" s="13">
        <f>IF(OR($D35="",$F35=""),0,IF(AND(AA$5&lt;=$F35,AA$5+6&gt;=$D35),1,0))</f>
        <v>0</v>
      </c>
      <c r="AB35" s="13">
        <f>IF(OR($D35="",$F35=""),0,IF(AND(AB$5&lt;=$F35,AB$5+6&gt;=$D35),1,0))</f>
        <v>0</v>
      </c>
      <c r="AC35" s="13">
        <f>IF(OR($D35="",$F35=""),0,IF(AND(AC$5&lt;=$F35,AC$5+6&gt;=$D35),1,0))</f>
        <v>0</v>
      </c>
      <c r="AD35" s="13">
        <f>IF(OR($D35="",$F35=""),0,IF(AND(AD$5&lt;=$F35,AD$5+6&gt;=$D35),1,0))</f>
        <v>0</v>
      </c>
      <c r="AE35" s="13">
        <f>IF(OR($D35="",$F35=""),0,IF(AND(AE$5&lt;=$F35,AE$5+6&gt;=$D35),1,0))</f>
        <v>0</v>
      </c>
      <c r="AF35" s="13">
        <f>IF(OR($D35="",$F35=""),0,IF(AND(AF$5&lt;=$F35,AF$5+6&gt;=$D35),1,0))</f>
        <v>0</v>
      </c>
      <c r="AG35" s="13">
        <f>IF(OR($D35="",$F35=""),0,IF(AND(AG$5&lt;=$F35,AG$5+6&gt;=$D35),1,0))</f>
        <v>0</v>
      </c>
      <c r="AH35" s="13">
        <f>IF(OR($D35="",$F35=""),0,IF(AND(AH$5&lt;=$F35,AH$5+6&gt;=$D35),1,0))</f>
        <v>0</v>
      </c>
    </row>
    <row r="36"/>
    <row r="37"/>
    <row r="38">
      <c r="A38" s="3" t="inlineStr">
        <is>
          <t>Progresso geral do projeto</t>
        </is>
      </c>
      <c r="E38" s="14">
        <f>IF(SUMPRODUCT(E6:E35)=0,0,SUMPRODUCT(E6:E35,G6:G35)/SUM(E6:E35))</f>
        <v>0.6340425531914893</v>
      </c>
    </row>
    <row r="39">
      <c r="A39" s="3" t="inlineStr">
        <is>
          <t>Data prevista de término</t>
        </is>
      </c>
      <c r="E39" s="15">
        <f>IF(COUNT(F6:F35)=0,"",MAX(F6:F35))</f>
        <v>46485.0</v>
      </c>
      <c r="F39" s="16" t="n"/>
    </row>
  </sheetData>
  <mergeCells count="3">
    <mergeCell ref="E39:F39"/>
    <mergeCell ref="A38:D38"/>
    <mergeCell ref="A39:D39"/>
  </mergeCells>
  <conditionalFormatting sqref="I6:AH35">
    <cfRule type="expression" priority="1" dxfId="0">
      <formula>I6=1</formula>
    </cfRule>
  </conditionalFormatting>
  <conditionalFormatting sqref="H6:H35">
    <cfRule type="expression" priority="2" dxfId="1">
      <formula>H6="Concluída"</formula>
    </cfRule>
    <cfRule type="expression" priority="3" dxfId="2">
      <formula>H6="Atrasada"</formula>
    </cfRule>
    <cfRule type="expression" priority="4" dxfId="3">
      <formula>H6="Em andamento"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A8F98"/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3" t="n">
        <v>1</v>
      </c>
      <c r="B3" s="17" t="inlineStr">
        <is>
          <t>Digite o nome do projeto e a data de início nas células amarelas do topo.</t>
        </is>
      </c>
    </row>
    <row r="4" ht="32" customHeight="1">
      <c r="A4" s="3" t="n">
        <v>2</v>
      </c>
      <c r="B4" s="17" t="inlineStr">
        <is>
          <t>Em cada tarefa, informe responsável, início, duração em dias e percentual concluído. O exemplo usa início = data do projeto + dias de espera; você pode digitar datas diretas.</t>
        </is>
      </c>
    </row>
    <row r="5" ht="32" customHeight="1">
      <c r="A5" s="3" t="n">
        <v>3</v>
      </c>
      <c r="B5" s="17" t="inlineStr">
        <is>
          <t>O fim da tarefa é calculado como início mais duração menos um. O status muda sozinho: A iniciar, Em andamento, Atrasada ou Concluída (100%).</t>
        </is>
      </c>
    </row>
    <row r="6" ht="18" customHeight="1">
      <c r="A6" s="3" t="n">
        <v>4</v>
      </c>
      <c r="B6" s="17" t="inlineStr">
        <is>
          <t>O gráfico de Gantt à direita pinta, semana a semana, o período de cada tarefa.</t>
        </is>
      </c>
    </row>
    <row r="7" ht="18" customHeight="1">
      <c r="A7" s="3" t="n">
        <v>5</v>
      </c>
      <c r="B7" s="17" t="inlineStr">
        <is>
          <t>O progresso geral pondera o percentual de cada tarefa pela duração dela.</t>
        </is>
      </c>
    </row>
    <row r="8" ht="32" customHeight="1">
      <c r="A8" s="3" t="n">
        <v>6</v>
      </c>
      <c r="B8" s="17" t="inlineStr">
        <is>
          <t>O Gantt cobre 26 semanas a partir do início. Para um projeto mais longo, copie a última coluna para a direita.</t>
        </is>
      </c>
    </row>
    <row r="9"/>
    <row r="10">
      <c r="B10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Cronograma de projeto</dc:title>
  <dc:description>Lista de tarefas com início, duração, responsável e percentual, mais um gráfico de Gantt semanal automático.</dc:description>
  <dcterms:created xsi:type="dcterms:W3CDTF">2026-10-21T15:55:56Z</dcterms:created>
  <dcterms:modified xsi:type="dcterms:W3CDTF">2026-10-21T15:55:56Z</dcterms:modified>
  <cp:keywords>modelo, planilha, Excel na prática</cp:keywords>
</cp:coreProperties>
</file>